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5" sheetId="3" r:id="rId3"/>
    <sheet name="7.16" sheetId="4" r:id="rId4"/>
    <sheet name="7.17" sheetId="5" r:id="rId5"/>
    <sheet name="7.18" sheetId="6" r:id="rId6"/>
    <sheet name="7.19" sheetId="7" r:id="rId7"/>
    <sheet name="7.21" sheetId="8" r:id="rId8"/>
    <sheet name="7.22" sheetId="9" r:id="rId9"/>
    <sheet name="7.23" sheetId="10" r:id="rId10"/>
    <sheet name="7.25" sheetId="11" r:id="rId11"/>
    <sheet name="7.26" sheetId="12" r:id="rId12"/>
    <sheet name="7.28" sheetId="13" r:id="rId13"/>
    <sheet name="7.29決 勝" sheetId="14" r:id="rId14"/>
  </sheets>
  <definedNames/>
  <calcPr fullCalcOnLoad="1"/>
</workbook>
</file>

<file path=xl/sharedStrings.xml><?xml version="1.0" encoding="utf-8"?>
<sst xmlns="http://schemas.openxmlformats.org/spreadsheetml/2006/main" count="1118" uniqueCount="487">
  <si>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</si>
  <si>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</si>
  <si>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</si>
  <si>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</si>
  <si>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</si>
  <si>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</si>
  <si>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</si>
  <si>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</si>
  <si>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</si>
  <si>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</si>
  <si>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</si>
  <si>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</si>
  <si>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３塁打</t>
  </si>
  <si>
    <t xml:space="preserve">    ２塁打  </t>
  </si>
  <si>
    <t>兵庫大会</t>
  </si>
  <si>
    <t>回</t>
  </si>
  <si>
    <t>日</t>
  </si>
  <si>
    <t>岡田</t>
  </si>
  <si>
    <t>井上</t>
  </si>
  <si>
    <t>明石公園第一野球場</t>
  </si>
  <si>
    <t>橋本</t>
  </si>
  <si>
    <t>山本</t>
  </si>
  <si>
    <t>木</t>
  </si>
  <si>
    <t>松尾</t>
  </si>
  <si>
    <t>上野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</si>
  <si>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</si>
  <si>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</si>
  <si>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</si>
  <si>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</si>
  <si>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</si>
  <si>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</si>
  <si>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</si>
  <si>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</si>
  <si>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</si>
  <si>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-</t>
  </si>
  <si>
    <t>回戦</t>
  </si>
  <si>
    <t>第</t>
  </si>
  <si>
    <t xml:space="preserve">日 </t>
  </si>
  <si>
    <t>年</t>
  </si>
  <si>
    <t>日 (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</si>
  <si>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</si>
  <si>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</si>
  <si>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</si>
  <si>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</si>
  <si>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</si>
  <si>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</si>
  <si>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池田</t>
  </si>
  <si>
    <t>-</t>
  </si>
  <si>
    <t>須磨友が丘</t>
  </si>
  <si>
    <t>中尾</t>
  </si>
  <si>
    <t>藤井</t>
  </si>
  <si>
    <t>原</t>
  </si>
  <si>
    <t>前田</t>
  </si>
  <si>
    <t>土</t>
  </si>
  <si>
    <t>小林</t>
  </si>
  <si>
    <t>田中</t>
  </si>
  <si>
    <t>明　石</t>
  </si>
  <si>
    <t>小川</t>
  </si>
  <si>
    <t>北</t>
  </si>
  <si>
    <t>)</t>
  </si>
  <si>
    <t xml:space="preserve"> 場所</t>
  </si>
  <si>
    <t>学校名</t>
  </si>
  <si>
    <t xml:space="preserve">  バッテリー</t>
  </si>
  <si>
    <t>本塁打</t>
  </si>
  <si>
    <t>３塁打</t>
  </si>
  <si>
    <t xml:space="preserve">    ２塁打  </t>
  </si>
  <si>
    <t>X</t>
  </si>
  <si>
    <t>長　田</t>
  </si>
  <si>
    <t>森田</t>
  </si>
  <si>
    <t>福島</t>
  </si>
  <si>
    <t>明石商業</t>
  </si>
  <si>
    <t>)</t>
  </si>
  <si>
    <t xml:space="preserve"> 場所</t>
  </si>
  <si>
    <t>月</t>
  </si>
  <si>
    <t>尼崎産業</t>
  </si>
  <si>
    <t>神港学園</t>
  </si>
  <si>
    <t>平島</t>
  </si>
  <si>
    <t>滝川第二</t>
  </si>
  <si>
    <t>兵庫工業</t>
  </si>
  <si>
    <t>北村</t>
  </si>
  <si>
    <t>永井</t>
  </si>
  <si>
    <t>明石清水</t>
  </si>
  <si>
    <t>別府</t>
  </si>
  <si>
    <t>東山</t>
  </si>
  <si>
    <t>報徳学園</t>
  </si>
  <si>
    <t>片山</t>
  </si>
  <si>
    <t>×</t>
  </si>
  <si>
    <t>3×</t>
  </si>
  <si>
    <t>後藤</t>
  </si>
  <si>
    <t>西 宮 南</t>
  </si>
  <si>
    <t>×</t>
  </si>
  <si>
    <t>-</t>
  </si>
  <si>
    <t>明石南</t>
  </si>
  <si>
    <t>梅澤</t>
  </si>
  <si>
    <t>山口</t>
  </si>
  <si>
    <t>大橋</t>
  </si>
  <si>
    <t>水</t>
  </si>
  <si>
    <t>玉水</t>
  </si>
  <si>
    <t>×</t>
  </si>
  <si>
    <t>神戸国際</t>
  </si>
  <si>
    <t>中野</t>
  </si>
  <si>
    <t>田中隆</t>
  </si>
  <si>
    <t>市　　川</t>
  </si>
  <si>
    <t>八木</t>
  </si>
  <si>
    <t xml:space="preserve">第１試合 </t>
  </si>
  <si>
    <t>開始</t>
  </si>
  <si>
    <t xml:space="preserve"> 終了</t>
  </si>
  <si>
    <t>所要</t>
  </si>
  <si>
    <t>×</t>
  </si>
  <si>
    <t>準決勝</t>
  </si>
  <si>
    <t xml:space="preserve">第１試合 </t>
  </si>
  <si>
    <t>開始</t>
  </si>
  <si>
    <t xml:space="preserve"> 終了</t>
  </si>
  <si>
    <t>所要</t>
  </si>
  <si>
    <t>永井</t>
  </si>
  <si>
    <t>第８９</t>
  </si>
  <si>
    <t>日生第三</t>
  </si>
  <si>
    <t>浜　　坂</t>
  </si>
  <si>
    <t>西田</t>
  </si>
  <si>
    <t>秋田</t>
  </si>
  <si>
    <t>山林</t>
  </si>
  <si>
    <t>木村</t>
  </si>
  <si>
    <t>上田</t>
  </si>
  <si>
    <t>西垣</t>
  </si>
  <si>
    <t>吉野</t>
  </si>
  <si>
    <t>寺谷</t>
  </si>
  <si>
    <t>松　陽</t>
  </si>
  <si>
    <t>舞　子</t>
  </si>
  <si>
    <t>日高</t>
  </si>
  <si>
    <t>渡辺</t>
  </si>
  <si>
    <t>佐野</t>
  </si>
  <si>
    <t>(７回コールド)</t>
  </si>
  <si>
    <t>学校名</t>
  </si>
  <si>
    <t xml:space="preserve">  バッテリー</t>
  </si>
  <si>
    <t>本塁打</t>
  </si>
  <si>
    <t>３塁打</t>
  </si>
  <si>
    <t xml:space="preserve">    ２塁打  </t>
  </si>
  <si>
    <t>甲山</t>
  </si>
  <si>
    <t>橋本</t>
  </si>
  <si>
    <t>回戦</t>
  </si>
  <si>
    <t>×</t>
  </si>
  <si>
    <t>澤邊</t>
  </si>
  <si>
    <t>梅次</t>
  </si>
  <si>
    <t>兵庫商業</t>
  </si>
  <si>
    <t>鈴蘭台・神戸鈴蘭台</t>
  </si>
  <si>
    <t>山田</t>
  </si>
  <si>
    <t>上原</t>
  </si>
  <si>
    <t>松田</t>
  </si>
  <si>
    <t>川端</t>
  </si>
  <si>
    <t>河原</t>
  </si>
  <si>
    <t>雲雀丘</t>
  </si>
  <si>
    <t>夢　前</t>
  </si>
  <si>
    <t>山中</t>
  </si>
  <si>
    <t>松崎</t>
  </si>
  <si>
    <t>横野</t>
  </si>
  <si>
    <t>伊 川 谷</t>
  </si>
  <si>
    <t>淳心学院</t>
  </si>
  <si>
    <t>角田</t>
  </si>
  <si>
    <t>村岡</t>
  </si>
  <si>
    <t>濱田</t>
  </si>
  <si>
    <t>大窪</t>
  </si>
  <si>
    <t>第</t>
  </si>
  <si>
    <t xml:space="preserve">日 </t>
  </si>
  <si>
    <t>年</t>
  </si>
  <si>
    <t>日 (</t>
  </si>
  <si>
    <t>丸益</t>
  </si>
  <si>
    <t>末永</t>
  </si>
  <si>
    <t>鈴蘭台・
神戸鈴蘭台</t>
  </si>
  <si>
    <t>杠</t>
  </si>
  <si>
    <t>河原</t>
  </si>
  <si>
    <t>回戦</t>
  </si>
  <si>
    <t>-</t>
  </si>
  <si>
    <t>和田</t>
  </si>
  <si>
    <t>×</t>
  </si>
  <si>
    <t>凢内</t>
  </si>
  <si>
    <t>片上</t>
  </si>
  <si>
    <t>濱田</t>
  </si>
  <si>
    <t>←（ランニングＨＲ）</t>
  </si>
  <si>
    <t>奥村</t>
  </si>
  <si>
    <t>＜ＭＥＭＯ＞</t>
  </si>
  <si>
    <t>神戸商業</t>
  </si>
  <si>
    <t>市 伊 丹</t>
  </si>
  <si>
    <t>村上</t>
  </si>
  <si>
    <t>小倉</t>
  </si>
  <si>
    <t>日詰</t>
  </si>
  <si>
    <t>日比</t>
  </si>
  <si>
    <t>加古川南</t>
  </si>
  <si>
    <t>福﨑</t>
  </si>
  <si>
    <t>水谷</t>
  </si>
  <si>
    <t>三原(2)</t>
  </si>
  <si>
    <t>伴藤</t>
  </si>
  <si>
    <t>加治屋</t>
  </si>
  <si>
    <t>馬場</t>
  </si>
  <si>
    <t>高野</t>
  </si>
  <si>
    <t>(ﾗﾝﾆﾝｸﾞHR)</t>
  </si>
  <si>
    <t>神野</t>
  </si>
  <si>
    <t>回戦</t>
  </si>
  <si>
    <t>岡井</t>
  </si>
  <si>
    <t>谷川</t>
  </si>
  <si>
    <t>学校名</t>
  </si>
  <si>
    <t xml:space="preserve">  バッテリー</t>
  </si>
  <si>
    <t>本塁打</t>
  </si>
  <si>
    <t>３塁打</t>
  </si>
  <si>
    <t xml:space="preserve">    ２塁打  </t>
  </si>
  <si>
    <t>尼崎西</t>
  </si>
  <si>
    <t>須　磨</t>
  </si>
  <si>
    <t>北田</t>
  </si>
  <si>
    <t>北田</t>
  </si>
  <si>
    <t>坂本</t>
  </si>
  <si>
    <t>舞　　　　子</t>
  </si>
  <si>
    <t>溝口</t>
  </si>
  <si>
    <t>神田</t>
  </si>
  <si>
    <t>小俣</t>
  </si>
  <si>
    <t>南</t>
  </si>
  <si>
    <t>鞍田</t>
  </si>
  <si>
    <t>中断33分</t>
  </si>
  <si>
    <t>北　条</t>
  </si>
  <si>
    <t>青田</t>
  </si>
  <si>
    <t>有元</t>
  </si>
  <si>
    <t>　第２試合の２回表途中で投手のけが治療のため、一時中断。</t>
  </si>
  <si>
    <t>　第３試合の１５：０９雷雨のため３３分間中断した後１５：４２再開。</t>
  </si>
  <si>
    <t>松堂</t>
  </si>
  <si>
    <t>楠元</t>
  </si>
  <si>
    <t>小川</t>
  </si>
  <si>
    <t>小角</t>
  </si>
  <si>
    <t>梅次</t>
  </si>
  <si>
    <t>森</t>
  </si>
  <si>
    <t>魚井</t>
  </si>
  <si>
    <t>谷口</t>
  </si>
  <si>
    <t>↓</t>
  </si>
  <si>
    <t>中村</t>
  </si>
  <si>
    <t>福原</t>
  </si>
  <si>
    <t>火</t>
  </si>
  <si>
    <t>高 砂 南</t>
  </si>
  <si>
    <t>丸益</t>
  </si>
  <si>
    <t>末永</t>
  </si>
  <si>
    <t>鳴川</t>
  </si>
  <si>
    <t>伊藤</t>
  </si>
  <si>
    <t>津嘉田</t>
  </si>
  <si>
    <t>黒澤</t>
  </si>
  <si>
    <t>片平</t>
  </si>
  <si>
    <t>植原</t>
  </si>
  <si>
    <t>淡　　路</t>
  </si>
  <si>
    <t>久保</t>
  </si>
  <si>
    <t>藤岡</t>
  </si>
  <si>
    <t>浅倉</t>
  </si>
  <si>
    <t>堀尾(2)</t>
  </si>
  <si>
    <t>尼崎小田</t>
  </si>
  <si>
    <t>星　　陵</t>
  </si>
  <si>
    <t>石川</t>
  </si>
  <si>
    <t>谷塚</t>
  </si>
  <si>
    <t>竹中</t>
  </si>
  <si>
    <t>高田</t>
  </si>
  <si>
    <t>青山</t>
  </si>
  <si>
    <t>　公式記録に関するお問い合わせは朝日新聞社までお願いします。</t>
  </si>
  <si>
    <t>延長13回</t>
  </si>
  <si>
    <t>5×</t>
  </si>
  <si>
    <t>北野</t>
  </si>
  <si>
    <t>中本</t>
  </si>
  <si>
    <t>人位</t>
  </si>
  <si>
    <t>仲村</t>
  </si>
  <si>
    <t>竹中</t>
  </si>
  <si>
    <t>石川</t>
  </si>
  <si>
    <t>増井</t>
  </si>
  <si>
    <t>甲　　　　　南</t>
  </si>
  <si>
    <t>（7回コールド）</t>
  </si>
  <si>
    <t>神戸国際大附</t>
  </si>
  <si>
    <t>瀬野</t>
  </si>
  <si>
    <t>高</t>
  </si>
  <si>
    <t>内田</t>
  </si>
  <si>
    <t>三木東</t>
  </si>
  <si>
    <t>滝　川</t>
  </si>
  <si>
    <t>岡本</t>
  </si>
  <si>
    <t>猪 名 川</t>
  </si>
  <si>
    <t>（8回コールド）</t>
  </si>
  <si>
    <t>南場</t>
  </si>
  <si>
    <t>権藤</t>
  </si>
  <si>
    <t>1×</t>
  </si>
  <si>
    <t>細見</t>
  </si>
  <si>
    <t>中野</t>
  </si>
  <si>
    <t>大西</t>
  </si>
  <si>
    <t>堤</t>
  </si>
  <si>
    <t>1×</t>
  </si>
  <si>
    <t>板谷</t>
  </si>
  <si>
    <t>長岡</t>
  </si>
  <si>
    <t>明 石 西</t>
  </si>
  <si>
    <t>市原</t>
  </si>
  <si>
    <t>平田</t>
  </si>
  <si>
    <t>近本</t>
  </si>
  <si>
    <t>香　寺</t>
  </si>
  <si>
    <t>大西</t>
  </si>
  <si>
    <t>片岡</t>
  </si>
  <si>
    <t>長澤</t>
  </si>
  <si>
    <t>柴阪</t>
  </si>
  <si>
    <t>谷口</t>
  </si>
  <si>
    <t>高橋</t>
  </si>
  <si>
    <t>野崎</t>
  </si>
  <si>
    <t>小　　野</t>
  </si>
  <si>
    <t>笹倉</t>
  </si>
  <si>
    <t>國井</t>
  </si>
  <si>
    <t>榎本</t>
  </si>
  <si>
    <t>高月</t>
  </si>
  <si>
    <t>稲次</t>
  </si>
  <si>
    <t>橋本</t>
  </si>
  <si>
    <t>柴谷</t>
  </si>
  <si>
    <t>細田</t>
  </si>
  <si>
    <t>岩尾</t>
  </si>
  <si>
    <t>舞　　子</t>
  </si>
  <si>
    <t>小野工業</t>
  </si>
  <si>
    <t>澤邊</t>
  </si>
  <si>
    <t>梅次</t>
  </si>
  <si>
    <t>品川</t>
  </si>
  <si>
    <t>中村</t>
  </si>
  <si>
    <t>三田祥雲館</t>
  </si>
  <si>
    <t>三　　　　木</t>
  </si>
  <si>
    <t>田野</t>
  </si>
  <si>
    <t>芋生</t>
  </si>
  <si>
    <t>岩越</t>
  </si>
  <si>
    <t>岡崎</t>
  </si>
  <si>
    <t>田谷</t>
  </si>
  <si>
    <t>田谷</t>
  </si>
  <si>
    <t>第</t>
  </si>
  <si>
    <t xml:space="preserve">日 </t>
  </si>
  <si>
    <t>年</t>
  </si>
  <si>
    <t>日 (</t>
  </si>
  <si>
    <t>浅井</t>
  </si>
  <si>
    <t>-</t>
  </si>
  <si>
    <t>榎本</t>
  </si>
  <si>
    <t>有元</t>
  </si>
  <si>
    <t>(延長11回)</t>
  </si>
  <si>
    <t>1×</t>
  </si>
  <si>
    <t>回戦</t>
  </si>
  <si>
    <t>(8回コールド)</t>
  </si>
  <si>
    <t>1×</t>
  </si>
  <si>
    <t>市野</t>
  </si>
  <si>
    <t>杉野</t>
  </si>
  <si>
    <t>県西宮</t>
  </si>
  <si>
    <t>琴　丘</t>
  </si>
  <si>
    <t>田澤(8)</t>
  </si>
  <si>
    <t>伴海（２）</t>
  </si>
  <si>
    <t>田内</t>
  </si>
  <si>
    <t>芦田</t>
  </si>
  <si>
    <t>山根（２）</t>
  </si>
  <si>
    <t>原(7)</t>
  </si>
  <si>
    <t>市姫路</t>
  </si>
  <si>
    <t>鳴　尾</t>
  </si>
  <si>
    <t>春名（２）</t>
  </si>
  <si>
    <t>塩田</t>
  </si>
  <si>
    <t>梅田</t>
  </si>
  <si>
    <t>梅田(6)</t>
  </si>
  <si>
    <t>吉本（７）</t>
  </si>
  <si>
    <t>芝</t>
  </si>
  <si>
    <t>井町（２）</t>
  </si>
  <si>
    <t>武内(2)</t>
  </si>
  <si>
    <t>武内</t>
  </si>
  <si>
    <t>三田学園</t>
  </si>
  <si>
    <t>岩谷</t>
  </si>
  <si>
    <t>第</t>
  </si>
  <si>
    <t xml:space="preserve">日 </t>
  </si>
  <si>
    <t>年</t>
  </si>
  <si>
    <t>日 (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</si>
  <si>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</si>
  <si>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</si>
  <si>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</si>
  <si>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</si>
  <si>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</si>
  <si>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</si>
  <si>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</si>
  <si>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X</t>
  </si>
  <si>
    <t>長橋</t>
  </si>
  <si>
    <t>芝</t>
  </si>
  <si>
    <t>柴谷</t>
  </si>
  <si>
    <t>梅澤</t>
  </si>
  <si>
    <t>岩谷</t>
  </si>
  <si>
    <t>徳山</t>
  </si>
  <si>
    <t>狩野</t>
  </si>
  <si>
    <t>北浦</t>
  </si>
  <si>
    <t>姫 路 東</t>
  </si>
  <si>
    <t>(7回コールド)</t>
  </si>
  <si>
    <t>関西学院</t>
  </si>
  <si>
    <t>上杉</t>
  </si>
  <si>
    <t>岩城</t>
  </si>
  <si>
    <t>布施</t>
  </si>
  <si>
    <t>福富</t>
  </si>
  <si>
    <t>廣田</t>
  </si>
  <si>
    <t>中根</t>
  </si>
  <si>
    <t>西川</t>
  </si>
  <si>
    <t>黒木</t>
  </si>
  <si>
    <t>糸井</t>
  </si>
  <si>
    <t>小杉</t>
  </si>
  <si>
    <t>琴　　丘</t>
  </si>
  <si>
    <t>澤田</t>
  </si>
  <si>
    <t>藤本</t>
  </si>
  <si>
    <t>池畑</t>
  </si>
  <si>
    <t>飛嶋</t>
  </si>
  <si>
    <t>(5回コールド)</t>
  </si>
  <si>
    <t>澤中</t>
  </si>
  <si>
    <t>小杉</t>
  </si>
  <si>
    <t>小澤</t>
  </si>
  <si>
    <t>中尾</t>
  </si>
  <si>
    <t>(7回コールド)</t>
  </si>
  <si>
    <t>篠山鳳鳴</t>
  </si>
  <si>
    <t>宮村</t>
  </si>
  <si>
    <t>田中健太郎</t>
  </si>
  <si>
    <t>田中健太</t>
  </si>
  <si>
    <t>近田</t>
  </si>
  <si>
    <t>竹田</t>
  </si>
  <si>
    <t>片山(2)</t>
  </si>
  <si>
    <t>中西</t>
  </si>
  <si>
    <t>長田</t>
  </si>
  <si>
    <t>山村</t>
  </si>
  <si>
    <t>沖</t>
  </si>
  <si>
    <t>篠山鳳鳴</t>
  </si>
  <si>
    <t>岸本(2)</t>
  </si>
  <si>
    <t>西本</t>
  </si>
  <si>
    <t>田中健太郎</t>
  </si>
  <si>
    <t>西山</t>
  </si>
  <si>
    <t>新井</t>
  </si>
  <si>
    <t>関西学院</t>
  </si>
  <si>
    <t>福　　崎</t>
  </si>
  <si>
    <t>正田</t>
  </si>
  <si>
    <t>三坂</t>
  </si>
  <si>
    <t>松浦幸</t>
  </si>
  <si>
    <t>河野</t>
  </si>
  <si>
    <t>学校名</t>
  </si>
  <si>
    <t xml:space="preserve">  バッテリー</t>
  </si>
  <si>
    <t>本塁打</t>
  </si>
  <si>
    <t>３塁打</t>
  </si>
  <si>
    <t xml:space="preserve">    ２塁打  </t>
  </si>
  <si>
    <t>寺口</t>
  </si>
  <si>
    <t>飛嶋</t>
  </si>
  <si>
    <t>準々決勝</t>
  </si>
  <si>
    <t>(7回コールド）</t>
  </si>
  <si>
    <t>吉澤</t>
  </si>
  <si>
    <t>竹田(3)</t>
  </si>
  <si>
    <t>市立尼崎</t>
  </si>
  <si>
    <t>下村</t>
  </si>
  <si>
    <t>濱高</t>
  </si>
  <si>
    <t>八田</t>
  </si>
  <si>
    <t>宮崎</t>
  </si>
  <si>
    <t>西橋</t>
  </si>
  <si>
    <t>戦</t>
  </si>
  <si>
    <t>回戦</t>
  </si>
  <si>
    <t>福井</t>
  </si>
  <si>
    <t>神 戸 弘 陵</t>
  </si>
  <si>
    <t>(8回コールドゲーム)</t>
  </si>
  <si>
    <t>高木(7 2/3)</t>
  </si>
  <si>
    <t>玉水（5）</t>
  </si>
  <si>
    <t>山本(3)</t>
  </si>
  <si>
    <t>古川</t>
  </si>
  <si>
    <t>(７回コールドゲーム)</t>
  </si>
  <si>
    <t>飛嶋（2）</t>
  </si>
  <si>
    <t>正田(3)</t>
  </si>
  <si>
    <t>福富(2/3)</t>
  </si>
  <si>
    <t>藤 (1/3)</t>
  </si>
  <si>
    <t>近田(6)</t>
  </si>
  <si>
    <t>福島(1)</t>
  </si>
  <si>
    <t>第</t>
  </si>
  <si>
    <t xml:space="preserve">日 </t>
  </si>
  <si>
    <t>年</t>
  </si>
  <si>
    <t>日 (</t>
  </si>
  <si>
    <t>戦</t>
  </si>
  <si>
    <t>4X</t>
  </si>
  <si>
    <t>田中隆太</t>
  </si>
  <si>
    <t>田中隆太</t>
  </si>
  <si>
    <t>X</t>
  </si>
  <si>
    <t>日</t>
  </si>
  <si>
    <t>決勝</t>
  </si>
  <si>
    <t>玉水（3）</t>
  </si>
  <si>
    <t>高(0 2/3)</t>
  </si>
  <si>
    <t>松田(1)</t>
  </si>
  <si>
    <t>田中隆太</t>
  </si>
  <si>
    <t>山本(1)</t>
  </si>
  <si>
    <t>玉水（2 1/3）</t>
  </si>
  <si>
    <t>戦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</si>
  <si>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</si>
  <si>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</si>
  <si>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</si>
  <si>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</si>
  <si>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</si>
  <si>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</si>
  <si>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</si>
  <si>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</si>
  <si>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</si>
  <si>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</si>
  <si>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延長</t>
  </si>
  <si>
    <t>14回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</si>
</sst>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181" fontId="0" fillId="0" borderId="28" xfId="0" applyNumberFormat="1" applyBorder="1" applyAlignment="1" applyProtection="1">
      <alignment horizontal="center" vertical="center"/>
      <protection locked="0"/>
    </xf>
    <xf numFmtId="181" fontId="0" fillId="0" borderId="2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181" fontId="0" fillId="0" borderId="12" xfId="0" applyNumberFormat="1" applyBorder="1" applyAlignment="1" applyProtection="1">
      <alignment horizontal="center" vertical="center"/>
      <protection locked="0"/>
    </xf>
    <xf numFmtId="181" fontId="0" fillId="0" borderId="39" xfId="0" applyNumberForma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/>
    </xf>
    <xf numFmtId="20" fontId="0" fillId="2" borderId="0" xfId="0" applyNumberFormat="1" applyFill="1" applyAlignment="1">
      <alignment horizontal="center" vertical="center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/>
    </xf>
    <xf numFmtId="0" fontId="0" fillId="0" borderId="1" xfId="0" applyBorder="1" applyAlignment="1" applyProtection="1">
      <alignment horizontal="left" vertical="center" shrinkToFit="1"/>
      <protection/>
    </xf>
    <xf numFmtId="49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181" fontId="0" fillId="0" borderId="42" xfId="0" applyNumberFormat="1" applyBorder="1" applyAlignment="1" applyProtection="1">
      <alignment horizontal="center"/>
      <protection locked="0"/>
    </xf>
    <xf numFmtId="181" fontId="0" fillId="0" borderId="43" xfId="0" applyNumberFormat="1" applyBorder="1" applyAlignment="1" applyProtection="1">
      <alignment horizontal="center" vertical="top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36</v>
      </c>
      <c r="I1" s="31">
        <v>2</v>
      </c>
      <c r="J1" s="13" t="s">
        <v>37</v>
      </c>
      <c r="K1" s="47">
        <v>2007</v>
      </c>
      <c r="L1" s="47"/>
      <c r="M1" s="13" t="s">
        <v>38</v>
      </c>
      <c r="N1" s="27">
        <v>7</v>
      </c>
      <c r="O1" s="13" t="s">
        <v>0</v>
      </c>
      <c r="P1" s="27">
        <v>11</v>
      </c>
      <c r="Q1" s="30" t="s">
        <v>39</v>
      </c>
      <c r="R1" s="27" t="s">
        <v>96</v>
      </c>
      <c r="S1" s="28" t="s">
        <v>25</v>
      </c>
    </row>
    <row r="2" ht="13.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1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0.4215277777777778</v>
      </c>
      <c r="K4" s="36"/>
      <c r="L4" s="35" t="s">
        <v>29</v>
      </c>
      <c r="M4" s="35"/>
      <c r="N4" s="36">
        <v>0.4993055555555555</v>
      </c>
      <c r="O4" s="36"/>
      <c r="P4" s="35" t="s">
        <v>30</v>
      </c>
      <c r="Q4" s="35"/>
      <c r="R4" s="48">
        <f>SUM(N4-J4)</f>
        <v>0.07777777777777772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116</v>
      </c>
      <c r="B7" s="81"/>
      <c r="C7" s="8">
        <v>4</v>
      </c>
      <c r="D7" s="9">
        <v>0</v>
      </c>
      <c r="E7" s="70">
        <v>0</v>
      </c>
      <c r="F7" s="70"/>
      <c r="G7" s="9">
        <v>0</v>
      </c>
      <c r="H7" s="9">
        <v>3</v>
      </c>
      <c r="I7" s="9">
        <v>4</v>
      </c>
      <c r="J7" s="9">
        <v>0</v>
      </c>
      <c r="K7" s="9"/>
      <c r="L7" s="86" t="s">
        <v>131</v>
      </c>
      <c r="M7" s="87"/>
      <c r="N7" s="87"/>
      <c r="O7" s="88"/>
      <c r="P7" s="9"/>
      <c r="Q7" s="9"/>
      <c r="R7" s="10"/>
      <c r="S7" s="11">
        <f>SUM(C7:R7)</f>
        <v>11</v>
      </c>
    </row>
    <row r="8" spans="1:19" ht="27.75" customHeight="1">
      <c r="A8" s="80" t="s">
        <v>117</v>
      </c>
      <c r="B8" s="81"/>
      <c r="C8" s="8">
        <v>0</v>
      </c>
      <c r="D8" s="9">
        <v>0</v>
      </c>
      <c r="E8" s="70">
        <v>0</v>
      </c>
      <c r="F8" s="70"/>
      <c r="G8" s="9">
        <v>0</v>
      </c>
      <c r="H8" s="9">
        <v>0</v>
      </c>
      <c r="I8" s="9">
        <v>2</v>
      </c>
      <c r="J8" s="9">
        <v>0</v>
      </c>
      <c r="K8" s="9"/>
      <c r="L8" s="89"/>
      <c r="M8" s="90"/>
      <c r="N8" s="90"/>
      <c r="O8" s="91"/>
      <c r="P8" s="9"/>
      <c r="Q8" s="9"/>
      <c r="R8" s="10"/>
      <c r="S8" s="12">
        <f>SUM(C8:R8)</f>
        <v>2</v>
      </c>
    </row>
    <row r="9" spans="1:20" ht="21" customHeight="1">
      <c r="A9" s="78" t="s">
        <v>132</v>
      </c>
      <c r="B9" s="82"/>
      <c r="C9" s="78" t="s">
        <v>133</v>
      </c>
      <c r="D9" s="79"/>
      <c r="E9" s="79"/>
      <c r="F9" s="79"/>
      <c r="G9" s="82"/>
      <c r="H9" s="67" t="s">
        <v>134</v>
      </c>
      <c r="I9" s="67"/>
      <c r="J9" s="67"/>
      <c r="K9" s="67"/>
      <c r="L9" s="67" t="s">
        <v>135</v>
      </c>
      <c r="M9" s="67"/>
      <c r="N9" s="67"/>
      <c r="O9" s="67"/>
      <c r="P9" s="67" t="s">
        <v>136</v>
      </c>
      <c r="Q9" s="67"/>
      <c r="R9" s="67"/>
      <c r="S9" s="67"/>
      <c r="T9" s="14"/>
    </row>
    <row r="10" spans="1:20" ht="15" customHeight="1">
      <c r="A10" s="74" t="str">
        <f>A7</f>
        <v>日生第三</v>
      </c>
      <c r="B10" s="75"/>
      <c r="C10" s="41" t="s">
        <v>120</v>
      </c>
      <c r="D10" s="41"/>
      <c r="E10" s="18"/>
      <c r="F10" s="41" t="s">
        <v>137</v>
      </c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121</v>
      </c>
      <c r="D11" s="41"/>
      <c r="E11" s="24" t="s">
        <v>34</v>
      </c>
      <c r="F11" s="69" t="s">
        <v>122</v>
      </c>
      <c r="G11" s="69"/>
      <c r="H11" s="55"/>
      <c r="I11" s="45"/>
      <c r="J11" s="45"/>
      <c r="K11" s="46"/>
      <c r="L11" s="41" t="s">
        <v>138</v>
      </c>
      <c r="M11" s="41"/>
      <c r="N11" s="59"/>
      <c r="O11" s="41"/>
      <c r="P11" s="61"/>
      <c r="Q11" s="62"/>
      <c r="R11" s="41"/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浜　　坂</v>
      </c>
      <c r="B13" s="73"/>
      <c r="C13" s="57" t="s">
        <v>123</v>
      </c>
      <c r="D13" s="57"/>
      <c r="E13" s="18"/>
      <c r="F13" s="41"/>
      <c r="G13" s="41"/>
      <c r="H13" s="55"/>
      <c r="I13" s="45"/>
      <c r="J13" s="45"/>
      <c r="K13" s="46"/>
      <c r="L13" s="41"/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18</v>
      </c>
      <c r="D14" s="41"/>
      <c r="E14" s="25" t="s">
        <v>47</v>
      </c>
      <c r="F14" s="41" t="s">
        <v>124</v>
      </c>
      <c r="G14" s="41"/>
      <c r="H14" s="55"/>
      <c r="I14" s="45"/>
      <c r="J14" s="45"/>
      <c r="K14" s="46"/>
      <c r="L14" s="41"/>
      <c r="M14" s="41"/>
      <c r="N14" s="59"/>
      <c r="O14" s="41"/>
      <c r="P14" s="61" t="s">
        <v>123</v>
      </c>
      <c r="Q14" s="62"/>
      <c r="R14" s="41"/>
      <c r="S14" s="53"/>
    </row>
    <row r="15" spans="1:19" ht="15" customHeight="1">
      <c r="A15" s="76"/>
      <c r="B15" s="77"/>
      <c r="C15" s="42" t="s">
        <v>125</v>
      </c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139</v>
      </c>
      <c r="C17" s="4"/>
      <c r="D17" s="33" t="s">
        <v>4</v>
      </c>
      <c r="E17" s="33"/>
      <c r="F17" s="33"/>
      <c r="H17" s="33" t="s">
        <v>5</v>
      </c>
      <c r="I17" s="33"/>
      <c r="J17" s="36">
        <v>0.5291666666666667</v>
      </c>
      <c r="K17" s="36"/>
      <c r="L17" s="84" t="s">
        <v>6</v>
      </c>
      <c r="M17" s="84"/>
      <c r="N17" s="36">
        <v>0.607638888888889</v>
      </c>
      <c r="O17" s="36"/>
      <c r="P17" s="84" t="s">
        <v>7</v>
      </c>
      <c r="Q17" s="84"/>
      <c r="R17" s="85">
        <f>SUM(N17-J17)</f>
        <v>0.07847222222222228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126</v>
      </c>
      <c r="B20" s="81"/>
      <c r="C20" s="16">
        <v>1</v>
      </c>
      <c r="D20" s="9">
        <v>0</v>
      </c>
      <c r="E20" s="70">
        <v>0</v>
      </c>
      <c r="F20" s="70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1</v>
      </c>
    </row>
    <row r="21" spans="1:19" ht="27" customHeight="1">
      <c r="A21" s="80" t="s">
        <v>127</v>
      </c>
      <c r="B21" s="81"/>
      <c r="C21" s="16">
        <v>0</v>
      </c>
      <c r="D21" s="9">
        <v>0</v>
      </c>
      <c r="E21" s="70">
        <v>0</v>
      </c>
      <c r="F21" s="70"/>
      <c r="G21" s="9">
        <v>0</v>
      </c>
      <c r="H21" s="9">
        <v>0</v>
      </c>
      <c r="I21" s="9">
        <v>1</v>
      </c>
      <c r="J21" s="9">
        <v>1</v>
      </c>
      <c r="K21" s="9">
        <v>0</v>
      </c>
      <c r="L21" s="9" t="s">
        <v>140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78" t="s">
        <v>132</v>
      </c>
      <c r="B22" s="82"/>
      <c r="C22" s="78" t="s">
        <v>133</v>
      </c>
      <c r="D22" s="79"/>
      <c r="E22" s="79"/>
      <c r="F22" s="79"/>
      <c r="G22" s="82"/>
      <c r="H22" s="67" t="s">
        <v>134</v>
      </c>
      <c r="I22" s="67"/>
      <c r="J22" s="67"/>
      <c r="K22" s="67"/>
      <c r="L22" s="67" t="s">
        <v>135</v>
      </c>
      <c r="M22" s="67"/>
      <c r="N22" s="67"/>
      <c r="O22" s="67"/>
      <c r="P22" s="67" t="s">
        <v>136</v>
      </c>
      <c r="Q22" s="67"/>
      <c r="R22" s="67"/>
      <c r="S22" s="67"/>
      <c r="T22" s="14"/>
    </row>
    <row r="23" spans="1:19" ht="15" customHeight="1">
      <c r="A23" s="74" t="str">
        <f>A20</f>
        <v>松　陽</v>
      </c>
      <c r="B23" s="75"/>
      <c r="C23" s="41" t="s">
        <v>129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/>
      <c r="D24" s="41"/>
      <c r="E24" s="24" t="s">
        <v>47</v>
      </c>
      <c r="F24" s="69" t="s">
        <v>130</v>
      </c>
      <c r="G24" s="69"/>
      <c r="H24" s="55"/>
      <c r="I24" s="45"/>
      <c r="J24" s="45"/>
      <c r="K24" s="46"/>
      <c r="L24" s="41"/>
      <c r="M24" s="41"/>
      <c r="N24" s="59"/>
      <c r="O24" s="41"/>
      <c r="P24" s="61"/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舞　子</v>
      </c>
      <c r="B26" s="73"/>
      <c r="C26" s="41" t="s">
        <v>141</v>
      </c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/>
      <c r="D27" s="41"/>
      <c r="E27" s="25" t="s">
        <v>45</v>
      </c>
      <c r="F27" s="41" t="s">
        <v>142</v>
      </c>
      <c r="G27" s="41"/>
      <c r="H27" s="55"/>
      <c r="I27" s="45"/>
      <c r="J27" s="45"/>
      <c r="K27" s="46"/>
      <c r="L27" s="41"/>
      <c r="M27" s="41"/>
      <c r="N27" s="59"/>
      <c r="O27" s="41"/>
      <c r="P27" s="61"/>
      <c r="Q27" s="62"/>
      <c r="R27" s="41"/>
      <c r="S27" s="53"/>
    </row>
    <row r="28" spans="1:19" ht="15" customHeight="1">
      <c r="A28" s="76"/>
      <c r="B28" s="77"/>
      <c r="C28" s="42"/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</sheetData>
  <sheetProtection/>
  <mergeCells count="141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7:O8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1" bottom="0.34" header="0.27" footer="0.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321</v>
      </c>
      <c r="I1" s="31">
        <v>12</v>
      </c>
      <c r="J1" s="13" t="s">
        <v>322</v>
      </c>
      <c r="K1" s="47">
        <v>2007</v>
      </c>
      <c r="L1" s="47"/>
      <c r="M1" s="13" t="s">
        <v>323</v>
      </c>
      <c r="N1" s="27">
        <v>7</v>
      </c>
      <c r="O1" s="13" t="s">
        <v>0</v>
      </c>
      <c r="P1" s="27">
        <v>23</v>
      </c>
      <c r="Q1" s="30" t="s">
        <v>324</v>
      </c>
      <c r="R1" s="27" t="s">
        <v>73</v>
      </c>
      <c r="S1" s="28" t="s">
        <v>25</v>
      </c>
    </row>
    <row r="2" ht="13.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4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0.37013888888888885</v>
      </c>
      <c r="K4" s="36"/>
      <c r="L4" s="35" t="s">
        <v>29</v>
      </c>
      <c r="M4" s="35"/>
      <c r="N4" s="36">
        <v>0.4305555555555556</v>
      </c>
      <c r="O4" s="36"/>
      <c r="P4" s="35" t="s">
        <v>30</v>
      </c>
      <c r="Q4" s="35"/>
      <c r="R4" s="48">
        <f>SUM(N4-J4)</f>
        <v>0.06041666666666673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377</v>
      </c>
      <c r="B7" s="81"/>
      <c r="C7" s="8">
        <v>0</v>
      </c>
      <c r="D7" s="9">
        <v>0</v>
      </c>
      <c r="E7" s="70">
        <v>0</v>
      </c>
      <c r="F7" s="70"/>
      <c r="G7" s="9">
        <v>1</v>
      </c>
      <c r="H7" s="9">
        <v>0</v>
      </c>
      <c r="I7" s="9">
        <v>0</v>
      </c>
      <c r="J7" s="9">
        <v>0</v>
      </c>
      <c r="K7" s="86" t="s">
        <v>378</v>
      </c>
      <c r="L7" s="87"/>
      <c r="M7" s="87"/>
      <c r="N7" s="88"/>
      <c r="O7" s="9"/>
      <c r="P7" s="9"/>
      <c r="Q7" s="9"/>
      <c r="R7" s="10"/>
      <c r="S7" s="11">
        <f>SUM(C7:R7)</f>
        <v>1</v>
      </c>
    </row>
    <row r="8" spans="1:19" ht="27.75" customHeight="1">
      <c r="A8" s="80" t="s">
        <v>379</v>
      </c>
      <c r="B8" s="81"/>
      <c r="C8" s="8">
        <v>2</v>
      </c>
      <c r="D8" s="9">
        <v>0</v>
      </c>
      <c r="E8" s="70">
        <v>5</v>
      </c>
      <c r="F8" s="70"/>
      <c r="G8" s="9">
        <v>1</v>
      </c>
      <c r="H8" s="9">
        <v>0</v>
      </c>
      <c r="I8" s="9">
        <v>0</v>
      </c>
      <c r="J8" s="9" t="s">
        <v>98</v>
      </c>
      <c r="K8" s="89"/>
      <c r="L8" s="90"/>
      <c r="M8" s="90"/>
      <c r="N8" s="91"/>
      <c r="O8" s="9"/>
      <c r="P8" s="9"/>
      <c r="Q8" s="9"/>
      <c r="R8" s="10"/>
      <c r="S8" s="12">
        <f>SUM(C8:R8)</f>
        <v>8</v>
      </c>
    </row>
    <row r="9" spans="1:20" ht="21" customHeight="1">
      <c r="A9" s="78" t="s">
        <v>40</v>
      </c>
      <c r="B9" s="82"/>
      <c r="C9" s="78" t="s">
        <v>41</v>
      </c>
      <c r="D9" s="79"/>
      <c r="E9" s="79"/>
      <c r="F9" s="79"/>
      <c r="G9" s="82"/>
      <c r="H9" s="67" t="s">
        <v>42</v>
      </c>
      <c r="I9" s="67"/>
      <c r="J9" s="67"/>
      <c r="K9" s="67"/>
      <c r="L9" s="67" t="s">
        <v>43</v>
      </c>
      <c r="M9" s="67"/>
      <c r="N9" s="67"/>
      <c r="O9" s="67"/>
      <c r="P9" s="67" t="s">
        <v>44</v>
      </c>
      <c r="Q9" s="67"/>
      <c r="R9" s="67"/>
      <c r="S9" s="67"/>
      <c r="T9" s="14"/>
    </row>
    <row r="10" spans="1:20" ht="15" customHeight="1">
      <c r="A10" s="74" t="str">
        <f>A7</f>
        <v>姫 路 東</v>
      </c>
      <c r="B10" s="75"/>
      <c r="C10" s="41"/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380</v>
      </c>
      <c r="D11" s="41"/>
      <c r="E11" s="24" t="s">
        <v>326</v>
      </c>
      <c r="F11" s="69" t="s">
        <v>381</v>
      </c>
      <c r="G11" s="69"/>
      <c r="H11" s="55"/>
      <c r="I11" s="45"/>
      <c r="J11" s="45"/>
      <c r="K11" s="46"/>
      <c r="L11" s="41"/>
      <c r="M11" s="41"/>
      <c r="N11" s="59"/>
      <c r="O11" s="41"/>
      <c r="P11" s="61"/>
      <c r="Q11" s="62"/>
      <c r="R11" s="41"/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関西学院</v>
      </c>
      <c r="B13" s="73"/>
      <c r="C13" s="57" t="s">
        <v>394</v>
      </c>
      <c r="D13" s="57"/>
      <c r="E13" s="18"/>
      <c r="F13" s="41" t="s">
        <v>382</v>
      </c>
      <c r="G13" s="41"/>
      <c r="H13" s="55"/>
      <c r="I13" s="45"/>
      <c r="J13" s="45"/>
      <c r="K13" s="46"/>
      <c r="L13" s="41"/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383</v>
      </c>
      <c r="D14" s="41"/>
      <c r="E14" s="25" t="s">
        <v>326</v>
      </c>
      <c r="F14" s="41" t="s">
        <v>384</v>
      </c>
      <c r="G14" s="41"/>
      <c r="H14" s="55" t="s">
        <v>385</v>
      </c>
      <c r="I14" s="45"/>
      <c r="J14" s="45"/>
      <c r="K14" s="46"/>
      <c r="L14" s="41" t="s">
        <v>386</v>
      </c>
      <c r="M14" s="41"/>
      <c r="N14" s="59"/>
      <c r="O14" s="41"/>
      <c r="P14" s="61" t="s">
        <v>387</v>
      </c>
      <c r="Q14" s="62"/>
      <c r="R14" s="41"/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4</v>
      </c>
      <c r="B17" s="3" t="s">
        <v>35</v>
      </c>
      <c r="C17" s="4"/>
      <c r="D17" s="33" t="s">
        <v>4</v>
      </c>
      <c r="E17" s="33"/>
      <c r="F17" s="33"/>
      <c r="H17" s="33" t="s">
        <v>5</v>
      </c>
      <c r="I17" s="33"/>
      <c r="J17" s="36">
        <v>0.46319444444444446</v>
      </c>
      <c r="K17" s="36"/>
      <c r="L17" s="84" t="s">
        <v>6</v>
      </c>
      <c r="M17" s="84"/>
      <c r="N17" s="36">
        <v>0.50625</v>
      </c>
      <c r="O17" s="36"/>
      <c r="P17" s="84" t="s">
        <v>7</v>
      </c>
      <c r="Q17" s="84"/>
      <c r="R17" s="85">
        <f>SUM(N17-J17)</f>
        <v>0.043055555555555514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308</v>
      </c>
      <c r="B20" s="81"/>
      <c r="C20" s="16">
        <v>0</v>
      </c>
      <c r="D20" s="9">
        <v>0</v>
      </c>
      <c r="E20" s="70">
        <v>0</v>
      </c>
      <c r="F20" s="70"/>
      <c r="G20" s="9">
        <v>0</v>
      </c>
      <c r="H20" s="9">
        <v>0</v>
      </c>
      <c r="I20" s="86" t="s">
        <v>395</v>
      </c>
      <c r="J20" s="87"/>
      <c r="K20" s="87"/>
      <c r="L20" s="88"/>
      <c r="M20" s="9"/>
      <c r="N20" s="9"/>
      <c r="O20" s="9"/>
      <c r="P20" s="9"/>
      <c r="Q20" s="9"/>
      <c r="R20" s="10"/>
      <c r="S20" s="11">
        <f>SUM(C20:R20)</f>
        <v>0</v>
      </c>
    </row>
    <row r="21" spans="1:19" ht="27" customHeight="1">
      <c r="A21" s="80" t="s">
        <v>84</v>
      </c>
      <c r="B21" s="81"/>
      <c r="C21" s="16">
        <v>11</v>
      </c>
      <c r="D21" s="9">
        <v>1</v>
      </c>
      <c r="E21" s="70">
        <v>0</v>
      </c>
      <c r="F21" s="70"/>
      <c r="G21" s="9">
        <v>0</v>
      </c>
      <c r="H21" s="9" t="s">
        <v>108</v>
      </c>
      <c r="I21" s="89"/>
      <c r="J21" s="90"/>
      <c r="K21" s="90"/>
      <c r="L21" s="91"/>
      <c r="M21" s="9"/>
      <c r="N21" s="9"/>
      <c r="O21" s="9"/>
      <c r="P21" s="9"/>
      <c r="Q21" s="9"/>
      <c r="R21" s="10"/>
      <c r="S21" s="23">
        <f>SUM(C21:R21)</f>
        <v>12</v>
      </c>
    </row>
    <row r="22" spans="1:20" ht="21" customHeight="1">
      <c r="A22" s="78" t="s">
        <v>40</v>
      </c>
      <c r="B22" s="82"/>
      <c r="C22" s="78" t="s">
        <v>41</v>
      </c>
      <c r="D22" s="79"/>
      <c r="E22" s="79"/>
      <c r="F22" s="79"/>
      <c r="G22" s="82"/>
      <c r="H22" s="67" t="s">
        <v>42</v>
      </c>
      <c r="I22" s="67"/>
      <c r="J22" s="67"/>
      <c r="K22" s="67"/>
      <c r="L22" s="67" t="s">
        <v>43</v>
      </c>
      <c r="M22" s="67"/>
      <c r="N22" s="67"/>
      <c r="O22" s="67"/>
      <c r="P22" s="67" t="s">
        <v>44</v>
      </c>
      <c r="Q22" s="67"/>
      <c r="R22" s="67"/>
      <c r="S22" s="67"/>
      <c r="T22" s="14"/>
    </row>
    <row r="23" spans="1:19" ht="15" customHeight="1">
      <c r="A23" s="74" t="str">
        <f>A20</f>
        <v>小野工業</v>
      </c>
      <c r="B23" s="75"/>
      <c r="C23" s="41" t="s">
        <v>145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 t="s">
        <v>396</v>
      </c>
      <c r="D24" s="41"/>
      <c r="E24" s="24" t="s">
        <v>34</v>
      </c>
      <c r="F24" s="69" t="s">
        <v>88</v>
      </c>
      <c r="G24" s="69"/>
      <c r="H24" s="55"/>
      <c r="I24" s="45"/>
      <c r="J24" s="45"/>
      <c r="K24" s="46"/>
      <c r="L24" s="41"/>
      <c r="M24" s="41"/>
      <c r="N24" s="59"/>
      <c r="O24" s="41"/>
      <c r="P24" s="61"/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報徳学園</v>
      </c>
      <c r="B26" s="73"/>
      <c r="C26" s="41" t="s">
        <v>69</v>
      </c>
      <c r="D26" s="41"/>
      <c r="E26" s="18"/>
      <c r="F26" s="41"/>
      <c r="G26" s="41"/>
      <c r="H26" s="55" t="s">
        <v>52</v>
      </c>
      <c r="I26" s="45"/>
      <c r="J26" s="45"/>
      <c r="K26" s="46"/>
      <c r="L26" s="41"/>
      <c r="M26" s="41"/>
      <c r="N26" s="59"/>
      <c r="O26" s="41"/>
      <c r="P26" s="61" t="s">
        <v>397</v>
      </c>
      <c r="Q26" s="62"/>
      <c r="R26" s="41"/>
      <c r="S26" s="53"/>
    </row>
    <row r="27" spans="1:19" ht="15" customHeight="1">
      <c r="A27" s="74"/>
      <c r="B27" s="75"/>
      <c r="C27" s="41" t="s">
        <v>398</v>
      </c>
      <c r="D27" s="41"/>
      <c r="E27" s="25" t="s">
        <v>34</v>
      </c>
      <c r="F27" s="41" t="s">
        <v>388</v>
      </c>
      <c r="G27" s="41"/>
      <c r="H27" s="55" t="s">
        <v>389</v>
      </c>
      <c r="I27" s="45"/>
      <c r="J27" s="45"/>
      <c r="K27" s="46"/>
      <c r="L27" s="41"/>
      <c r="M27" s="41"/>
      <c r="N27" s="59"/>
      <c r="O27" s="41"/>
      <c r="P27" s="61" t="s">
        <v>399</v>
      </c>
      <c r="Q27" s="62"/>
      <c r="R27" s="41"/>
      <c r="S27" s="53"/>
    </row>
    <row r="28" spans="1:19" ht="15" customHeight="1">
      <c r="A28" s="76"/>
      <c r="B28" s="77"/>
      <c r="C28" s="42" t="s">
        <v>17</v>
      </c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19" ht="18" customHeight="1">
      <c r="A30" s="3">
        <v>4</v>
      </c>
      <c r="B30" s="3" t="s">
        <v>35</v>
      </c>
      <c r="C30" s="4"/>
      <c r="D30" s="33" t="s">
        <v>8</v>
      </c>
      <c r="E30" s="33"/>
      <c r="F30" s="33"/>
      <c r="H30" s="49" t="s">
        <v>9</v>
      </c>
      <c r="I30" s="49"/>
      <c r="J30" s="36">
        <v>0.5638888888888889</v>
      </c>
      <c r="K30" s="36"/>
      <c r="L30" s="35" t="s">
        <v>10</v>
      </c>
      <c r="M30" s="35"/>
      <c r="N30" s="36">
        <v>0.6215277777777778</v>
      </c>
      <c r="O30" s="36"/>
      <c r="P30" s="35" t="s">
        <v>11</v>
      </c>
      <c r="Q30" s="35"/>
      <c r="R30" s="48">
        <f>SUM(N30-J30)</f>
        <v>0.057638888888888906</v>
      </c>
      <c r="S30" s="48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0" t="s">
        <v>390</v>
      </c>
      <c r="B33" s="81"/>
      <c r="C33" s="8">
        <v>0</v>
      </c>
      <c r="D33" s="9">
        <v>0</v>
      </c>
      <c r="E33" s="70">
        <v>0</v>
      </c>
      <c r="F33" s="70"/>
      <c r="G33" s="9">
        <v>0</v>
      </c>
      <c r="H33" s="9">
        <v>0</v>
      </c>
      <c r="I33" s="9">
        <v>0</v>
      </c>
      <c r="J33" s="9">
        <v>0</v>
      </c>
      <c r="K33" s="86" t="s">
        <v>400</v>
      </c>
      <c r="L33" s="87"/>
      <c r="M33" s="87"/>
      <c r="N33" s="88"/>
      <c r="O33" s="9"/>
      <c r="P33" s="9"/>
      <c r="Q33" s="9"/>
      <c r="R33" s="10"/>
      <c r="S33" s="23">
        <f>SUM(C33:R33)</f>
        <v>0</v>
      </c>
    </row>
    <row r="34" spans="1:19" ht="27" customHeight="1">
      <c r="A34" s="80" t="s">
        <v>401</v>
      </c>
      <c r="B34" s="81"/>
      <c r="C34" s="8">
        <v>0</v>
      </c>
      <c r="D34" s="9">
        <v>1</v>
      </c>
      <c r="E34" s="70">
        <v>1</v>
      </c>
      <c r="F34" s="70"/>
      <c r="G34" s="9">
        <v>0</v>
      </c>
      <c r="H34" s="9">
        <v>1</v>
      </c>
      <c r="I34" s="9">
        <v>4</v>
      </c>
      <c r="J34" s="9" t="s">
        <v>86</v>
      </c>
      <c r="K34" s="89"/>
      <c r="L34" s="90"/>
      <c r="M34" s="90"/>
      <c r="N34" s="91"/>
      <c r="O34" s="9"/>
      <c r="P34" s="9"/>
      <c r="Q34" s="9"/>
      <c r="R34" s="10"/>
      <c r="S34" s="23">
        <f>SUM(C34:R34)</f>
        <v>7</v>
      </c>
    </row>
    <row r="35" spans="1:20" ht="21" customHeight="1">
      <c r="A35" s="78" t="s">
        <v>40</v>
      </c>
      <c r="B35" s="82"/>
      <c r="C35" s="78" t="s">
        <v>41</v>
      </c>
      <c r="D35" s="79"/>
      <c r="E35" s="79"/>
      <c r="F35" s="79"/>
      <c r="G35" s="82"/>
      <c r="H35" s="67" t="s">
        <v>42</v>
      </c>
      <c r="I35" s="67"/>
      <c r="J35" s="67"/>
      <c r="K35" s="67"/>
      <c r="L35" s="67" t="s">
        <v>43</v>
      </c>
      <c r="M35" s="67"/>
      <c r="N35" s="67"/>
      <c r="O35" s="67"/>
      <c r="P35" s="67" t="s">
        <v>44</v>
      </c>
      <c r="Q35" s="67"/>
      <c r="R35" s="67"/>
      <c r="S35" s="67"/>
      <c r="T35" s="14"/>
    </row>
    <row r="36" spans="1:19" ht="15" customHeight="1">
      <c r="A36" s="74" t="str">
        <f>A33</f>
        <v>琴　　丘</v>
      </c>
      <c r="B36" s="75"/>
      <c r="C36" s="92" t="s">
        <v>51</v>
      </c>
      <c r="D36" s="93"/>
      <c r="E36" s="18"/>
      <c r="F36" s="41"/>
      <c r="G36" s="41"/>
      <c r="H36" s="71"/>
      <c r="I36" s="43"/>
      <c r="J36" s="43"/>
      <c r="K36" s="44"/>
      <c r="L36" s="41"/>
      <c r="M36" s="41"/>
      <c r="N36" s="56"/>
      <c r="O36" s="57"/>
      <c r="P36" s="65"/>
      <c r="Q36" s="66"/>
      <c r="R36" s="57"/>
      <c r="S36" s="58"/>
    </row>
    <row r="37" spans="1:19" ht="15" customHeight="1">
      <c r="A37" s="74"/>
      <c r="B37" s="75"/>
      <c r="C37" s="61" t="s">
        <v>402</v>
      </c>
      <c r="D37" s="41"/>
      <c r="E37" s="24" t="s">
        <v>45</v>
      </c>
      <c r="F37" s="69" t="s">
        <v>340</v>
      </c>
      <c r="G37" s="69"/>
      <c r="H37" s="55"/>
      <c r="I37" s="45"/>
      <c r="J37" s="45"/>
      <c r="K37" s="46"/>
      <c r="L37" s="41"/>
      <c r="M37" s="41"/>
      <c r="N37" s="59"/>
      <c r="O37" s="41"/>
      <c r="P37" s="61" t="s">
        <v>391</v>
      </c>
      <c r="Q37" s="62"/>
      <c r="R37" s="41"/>
      <c r="S37" s="53"/>
    </row>
    <row r="38" spans="1:19" ht="15" customHeight="1">
      <c r="A38" s="76"/>
      <c r="B38" s="77"/>
      <c r="C38" s="63"/>
      <c r="D38" s="42"/>
      <c r="E38" s="17"/>
      <c r="F38" s="42"/>
      <c r="G38" s="42"/>
      <c r="H38" s="52"/>
      <c r="I38" s="50"/>
      <c r="J38" s="50"/>
      <c r="K38" s="51"/>
      <c r="L38" s="42"/>
      <c r="M38" s="42"/>
      <c r="N38" s="60"/>
      <c r="O38" s="42"/>
      <c r="P38" s="63"/>
      <c r="Q38" s="64"/>
      <c r="R38" s="42"/>
      <c r="S38" s="54"/>
    </row>
    <row r="39" spans="1:19" ht="15" customHeight="1">
      <c r="A39" s="72" t="str">
        <f>A34</f>
        <v>篠山鳳鳴</v>
      </c>
      <c r="B39" s="73"/>
      <c r="C39" s="134"/>
      <c r="D39" s="135"/>
      <c r="E39" s="18"/>
      <c r="F39" s="41"/>
      <c r="G39" s="41"/>
      <c r="H39" s="55"/>
      <c r="I39" s="45"/>
      <c r="J39" s="45"/>
      <c r="K39" s="46"/>
      <c r="L39" s="92" t="s">
        <v>403</v>
      </c>
      <c r="M39" s="93"/>
      <c r="N39" s="59"/>
      <c r="O39" s="41"/>
      <c r="P39" s="92" t="s">
        <v>404</v>
      </c>
      <c r="Q39" s="93"/>
      <c r="R39" s="41"/>
      <c r="S39" s="53"/>
    </row>
    <row r="40" spans="1:19" ht="15" customHeight="1">
      <c r="A40" s="74"/>
      <c r="B40" s="75"/>
      <c r="C40" s="98" t="s">
        <v>403</v>
      </c>
      <c r="D40" s="95"/>
      <c r="E40" s="25" t="s">
        <v>34</v>
      </c>
      <c r="F40" s="69" t="s">
        <v>392</v>
      </c>
      <c r="G40" s="69"/>
      <c r="H40" s="55"/>
      <c r="I40" s="45"/>
      <c r="J40" s="45"/>
      <c r="K40" s="46"/>
      <c r="L40" s="41" t="s">
        <v>393</v>
      </c>
      <c r="M40" s="41"/>
      <c r="N40" s="59"/>
      <c r="O40" s="41"/>
      <c r="P40" s="61"/>
      <c r="Q40" s="62"/>
      <c r="R40" s="41"/>
      <c r="S40" s="53"/>
    </row>
    <row r="41" spans="1:19" ht="15" customHeight="1">
      <c r="A41" s="76"/>
      <c r="B41" s="77"/>
      <c r="C41" s="42"/>
      <c r="D41" s="42"/>
      <c r="E41" s="26"/>
      <c r="F41" s="42"/>
      <c r="G41" s="42"/>
      <c r="H41" s="52"/>
      <c r="I41" s="50"/>
      <c r="J41" s="50"/>
      <c r="K41" s="51"/>
      <c r="L41" s="42"/>
      <c r="M41" s="42"/>
      <c r="N41" s="60"/>
      <c r="O41" s="42"/>
      <c r="P41" s="63"/>
      <c r="Q41" s="64"/>
      <c r="R41" s="42"/>
      <c r="S41" s="54"/>
    </row>
    <row r="42" spans="3:4" ht="13.5">
      <c r="C42" s="94"/>
      <c r="D42" s="94"/>
    </row>
  </sheetData>
  <sheetProtection/>
  <mergeCells count="212">
    <mergeCell ref="K33:N34"/>
    <mergeCell ref="D1:G1"/>
    <mergeCell ref="C42:D42"/>
    <mergeCell ref="L41:M41"/>
    <mergeCell ref="N41:O41"/>
    <mergeCell ref="P41:Q41"/>
    <mergeCell ref="R41:S41"/>
    <mergeCell ref="C41:D41"/>
    <mergeCell ref="F41:G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L39:M39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I20:L21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K7:N8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2:F32"/>
    <mergeCell ref="E33:F33"/>
    <mergeCell ref="E34:F34"/>
    <mergeCell ref="C25:D25"/>
    <mergeCell ref="F25:G25"/>
    <mergeCell ref="C24:D24"/>
    <mergeCell ref="F24:G24"/>
    <mergeCell ref="C23:D23"/>
    <mergeCell ref="F23:G23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J30:K30 N30:O30 C33:R34 C20:R21 N17:O17 J17:K17 K1:L1 I1 N1 J4:K4 N4:O4 C7:R8 P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24"/>
  </sheetPr>
  <dimension ref="A1:U43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321</v>
      </c>
      <c r="I1" s="31">
        <v>13</v>
      </c>
      <c r="J1" s="13" t="s">
        <v>322</v>
      </c>
      <c r="K1" s="47">
        <v>2007</v>
      </c>
      <c r="L1" s="47"/>
      <c r="M1" s="13" t="s">
        <v>323</v>
      </c>
      <c r="N1" s="27">
        <v>7</v>
      </c>
      <c r="O1" s="13" t="s">
        <v>0</v>
      </c>
      <c r="P1" s="27">
        <v>25</v>
      </c>
      <c r="Q1" s="30" t="s">
        <v>324</v>
      </c>
      <c r="R1" s="27" t="s">
        <v>96</v>
      </c>
      <c r="S1" s="28" t="s">
        <v>25</v>
      </c>
    </row>
    <row r="2" ht="13.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5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0.37083333333333335</v>
      </c>
      <c r="K4" s="36"/>
      <c r="L4" s="35" t="s">
        <v>29</v>
      </c>
      <c r="M4" s="35"/>
      <c r="N4" s="36">
        <v>0.44930555555555557</v>
      </c>
      <c r="O4" s="36"/>
      <c r="P4" s="35" t="s">
        <v>30</v>
      </c>
      <c r="Q4" s="35"/>
      <c r="R4" s="48">
        <f>SUM(N4-J4)</f>
        <v>0.07847222222222222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84</v>
      </c>
      <c r="B7" s="81"/>
      <c r="C7" s="8">
        <v>0</v>
      </c>
      <c r="D7" s="9">
        <v>0</v>
      </c>
      <c r="E7" s="70">
        <v>1</v>
      </c>
      <c r="F7" s="70"/>
      <c r="G7" s="9">
        <v>2</v>
      </c>
      <c r="H7" s="9">
        <v>1</v>
      </c>
      <c r="I7" s="9">
        <v>1</v>
      </c>
      <c r="J7" s="9">
        <v>0</v>
      </c>
      <c r="K7" s="9">
        <v>0</v>
      </c>
      <c r="L7" s="9">
        <v>4</v>
      </c>
      <c r="M7" s="9"/>
      <c r="N7" s="9"/>
      <c r="O7" s="9"/>
      <c r="P7" s="9"/>
      <c r="Q7" s="9"/>
      <c r="R7" s="10"/>
      <c r="S7" s="11">
        <f>SUM(C7:R7)</f>
        <v>9</v>
      </c>
    </row>
    <row r="8" spans="1:19" ht="27.75" customHeight="1">
      <c r="A8" s="80" t="s">
        <v>77</v>
      </c>
      <c r="B8" s="81"/>
      <c r="C8" s="8">
        <v>0</v>
      </c>
      <c r="D8" s="9">
        <v>0</v>
      </c>
      <c r="E8" s="70">
        <v>0</v>
      </c>
      <c r="F8" s="70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/>
      <c r="N8" s="9"/>
      <c r="O8" s="9"/>
      <c r="P8" s="9"/>
      <c r="Q8" s="9"/>
      <c r="R8" s="10"/>
      <c r="S8" s="12">
        <f>SUM(C8:R8)</f>
        <v>1</v>
      </c>
    </row>
    <row r="9" spans="1:20" ht="21" customHeight="1">
      <c r="A9" s="78" t="s">
        <v>424</v>
      </c>
      <c r="B9" s="82"/>
      <c r="C9" s="78" t="s">
        <v>425</v>
      </c>
      <c r="D9" s="79"/>
      <c r="E9" s="79"/>
      <c r="F9" s="79"/>
      <c r="G9" s="82"/>
      <c r="H9" s="67" t="s">
        <v>426</v>
      </c>
      <c r="I9" s="67"/>
      <c r="J9" s="67"/>
      <c r="K9" s="67"/>
      <c r="L9" s="67" t="s">
        <v>427</v>
      </c>
      <c r="M9" s="67"/>
      <c r="N9" s="67"/>
      <c r="O9" s="67"/>
      <c r="P9" s="67" t="s">
        <v>428</v>
      </c>
      <c r="Q9" s="67"/>
      <c r="R9" s="67"/>
      <c r="S9" s="67"/>
      <c r="T9" s="14"/>
    </row>
    <row r="10" spans="1:20" ht="15" customHeight="1">
      <c r="A10" s="74" t="str">
        <f>A7</f>
        <v>報徳学園</v>
      </c>
      <c r="B10" s="75"/>
      <c r="C10" s="41" t="s">
        <v>405</v>
      </c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 t="s">
        <v>406</v>
      </c>
      <c r="Q10" s="66"/>
      <c r="R10" s="57" t="s">
        <v>407</v>
      </c>
      <c r="S10" s="58"/>
      <c r="T10" s="14"/>
    </row>
    <row r="11" spans="1:20" ht="15" customHeight="1">
      <c r="A11" s="74"/>
      <c r="B11" s="75"/>
      <c r="C11" s="41" t="s">
        <v>69</v>
      </c>
      <c r="D11" s="41"/>
      <c r="E11" s="24" t="s">
        <v>326</v>
      </c>
      <c r="F11" s="69" t="s">
        <v>388</v>
      </c>
      <c r="G11" s="69"/>
      <c r="H11" s="55" t="s">
        <v>408</v>
      </c>
      <c r="I11" s="45"/>
      <c r="J11" s="45" t="s">
        <v>388</v>
      </c>
      <c r="K11" s="46"/>
      <c r="L11" s="41" t="s">
        <v>85</v>
      </c>
      <c r="M11" s="41"/>
      <c r="N11" s="59"/>
      <c r="O11" s="41"/>
      <c r="P11" s="61" t="s">
        <v>49</v>
      </c>
      <c r="Q11" s="62"/>
      <c r="R11" s="41" t="s">
        <v>409</v>
      </c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 t="s">
        <v>408</v>
      </c>
      <c r="Q12" s="64"/>
      <c r="R12" s="42"/>
      <c r="S12" s="54"/>
      <c r="T12" s="14"/>
    </row>
    <row r="13" spans="1:20" ht="15" customHeight="1">
      <c r="A13" s="72" t="str">
        <f>A8</f>
        <v>滝川第二</v>
      </c>
      <c r="B13" s="73"/>
      <c r="C13" s="57" t="s">
        <v>21</v>
      </c>
      <c r="D13" s="57"/>
      <c r="E13" s="18"/>
      <c r="F13" s="41"/>
      <c r="G13" s="41"/>
      <c r="H13" s="55"/>
      <c r="I13" s="45"/>
      <c r="J13" s="45"/>
      <c r="K13" s="46"/>
      <c r="L13" s="41"/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410</v>
      </c>
      <c r="D14" s="41"/>
      <c r="E14" s="25" t="s">
        <v>326</v>
      </c>
      <c r="F14" s="41" t="s">
        <v>411</v>
      </c>
      <c r="G14" s="41"/>
      <c r="H14" s="55"/>
      <c r="I14" s="45"/>
      <c r="J14" s="45"/>
      <c r="K14" s="46"/>
      <c r="L14" s="41"/>
      <c r="M14" s="41"/>
      <c r="N14" s="59"/>
      <c r="O14" s="41"/>
      <c r="P14" s="61" t="s">
        <v>182</v>
      </c>
      <c r="Q14" s="62"/>
      <c r="R14" s="41"/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5</v>
      </c>
      <c r="B17" s="3" t="s">
        <v>331</v>
      </c>
      <c r="C17" s="4"/>
      <c r="D17" s="33" t="s">
        <v>4</v>
      </c>
      <c r="E17" s="33"/>
      <c r="F17" s="33"/>
      <c r="H17" s="33" t="s">
        <v>5</v>
      </c>
      <c r="I17" s="33"/>
      <c r="J17" s="36">
        <v>0.4847222222222222</v>
      </c>
      <c r="K17" s="36"/>
      <c r="L17" s="84" t="s">
        <v>6</v>
      </c>
      <c r="M17" s="84"/>
      <c r="N17" s="36">
        <v>0.5770833333333333</v>
      </c>
      <c r="O17" s="36"/>
      <c r="P17" s="84" t="s">
        <v>7</v>
      </c>
      <c r="Q17" s="84"/>
      <c r="R17" s="85">
        <f>SUM(N17-J17)</f>
        <v>0.09236111111111106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102</v>
      </c>
      <c r="B20" s="81"/>
      <c r="C20" s="8">
        <v>0</v>
      </c>
      <c r="D20" s="9">
        <v>0</v>
      </c>
      <c r="E20" s="70">
        <v>0</v>
      </c>
      <c r="F20" s="70"/>
      <c r="G20" s="9">
        <v>1</v>
      </c>
      <c r="H20" s="9">
        <v>1</v>
      </c>
      <c r="I20" s="9">
        <v>0</v>
      </c>
      <c r="J20" s="9">
        <v>5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7</v>
      </c>
    </row>
    <row r="21" spans="1:19" ht="27" customHeight="1">
      <c r="A21" s="80" t="s">
        <v>412</v>
      </c>
      <c r="B21" s="81"/>
      <c r="C21" s="8">
        <v>0</v>
      </c>
      <c r="D21" s="9">
        <v>0</v>
      </c>
      <c r="E21" s="70">
        <v>2</v>
      </c>
      <c r="F21" s="70"/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3</v>
      </c>
    </row>
    <row r="22" spans="1:20" ht="21" customHeight="1">
      <c r="A22" s="78" t="s">
        <v>424</v>
      </c>
      <c r="B22" s="82"/>
      <c r="C22" s="78" t="s">
        <v>425</v>
      </c>
      <c r="D22" s="79"/>
      <c r="E22" s="79"/>
      <c r="F22" s="79"/>
      <c r="G22" s="82"/>
      <c r="H22" s="67" t="s">
        <v>426</v>
      </c>
      <c r="I22" s="67"/>
      <c r="J22" s="67"/>
      <c r="K22" s="67"/>
      <c r="L22" s="67" t="s">
        <v>427</v>
      </c>
      <c r="M22" s="67"/>
      <c r="N22" s="67"/>
      <c r="O22" s="67"/>
      <c r="P22" s="67" t="s">
        <v>428</v>
      </c>
      <c r="Q22" s="67"/>
      <c r="R22" s="67"/>
      <c r="S22" s="67"/>
      <c r="T22" s="14"/>
    </row>
    <row r="23" spans="1:19" ht="15" customHeight="1">
      <c r="A23" s="74" t="str">
        <f>A20</f>
        <v>市　　川</v>
      </c>
      <c r="B23" s="75"/>
      <c r="C23" s="41"/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 t="s">
        <v>429</v>
      </c>
      <c r="D24" s="41"/>
      <c r="E24" s="24" t="s">
        <v>326</v>
      </c>
      <c r="F24" s="69" t="s">
        <v>103</v>
      </c>
      <c r="G24" s="69"/>
      <c r="H24" s="55"/>
      <c r="I24" s="45"/>
      <c r="J24" s="45"/>
      <c r="K24" s="46"/>
      <c r="L24" s="41" t="s">
        <v>58</v>
      </c>
      <c r="M24" s="41"/>
      <c r="N24" s="59"/>
      <c r="O24" s="41"/>
      <c r="P24" s="61" t="s">
        <v>413</v>
      </c>
      <c r="Q24" s="62"/>
      <c r="R24" s="41" t="s">
        <v>103</v>
      </c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 t="s">
        <v>414</v>
      </c>
      <c r="S25" s="54"/>
    </row>
    <row r="26" spans="1:19" ht="15" customHeight="1">
      <c r="A26" s="72" t="str">
        <f>A21</f>
        <v>篠山鳳鳴</v>
      </c>
      <c r="B26" s="73"/>
      <c r="C26" s="92" t="s">
        <v>415</v>
      </c>
      <c r="D26" s="93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 t="s">
        <v>416</v>
      </c>
      <c r="D27" s="41"/>
      <c r="E27" s="25" t="s">
        <v>326</v>
      </c>
      <c r="F27" s="41" t="s">
        <v>392</v>
      </c>
      <c r="G27" s="41"/>
      <c r="H27" s="55"/>
      <c r="I27" s="45"/>
      <c r="J27" s="45"/>
      <c r="K27" s="46"/>
      <c r="L27" s="41"/>
      <c r="M27" s="41"/>
      <c r="N27" s="59"/>
      <c r="O27" s="41"/>
      <c r="P27" s="61" t="s">
        <v>417</v>
      </c>
      <c r="Q27" s="62"/>
      <c r="R27" s="41"/>
      <c r="S27" s="53"/>
    </row>
    <row r="28" spans="1:19" ht="15" customHeight="1">
      <c r="A28" s="76"/>
      <c r="B28" s="77"/>
      <c r="C28" s="42"/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19" ht="18" customHeight="1">
      <c r="A30" s="3">
        <v>5</v>
      </c>
      <c r="B30" s="3" t="s">
        <v>35</v>
      </c>
      <c r="C30" s="4"/>
      <c r="D30" s="33" t="s">
        <v>8</v>
      </c>
      <c r="E30" s="33"/>
      <c r="F30" s="33"/>
      <c r="H30" s="49" t="s">
        <v>9</v>
      </c>
      <c r="I30" s="49"/>
      <c r="J30" s="36">
        <v>0.6090277777777778</v>
      </c>
      <c r="K30" s="36"/>
      <c r="L30" s="35" t="s">
        <v>10</v>
      </c>
      <c r="M30" s="35"/>
      <c r="N30" s="36">
        <v>0.6909722222222222</v>
      </c>
      <c r="O30" s="36"/>
      <c r="P30" s="35" t="s">
        <v>11</v>
      </c>
      <c r="Q30" s="35"/>
      <c r="R30" s="48">
        <f>SUM(N30-J30)</f>
        <v>0.08194444444444438</v>
      </c>
      <c r="S30" s="48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0" t="s">
        <v>418</v>
      </c>
      <c r="B33" s="81"/>
      <c r="C33" s="8">
        <v>2</v>
      </c>
      <c r="D33" s="9">
        <v>0</v>
      </c>
      <c r="E33" s="70">
        <v>0</v>
      </c>
      <c r="F33" s="70"/>
      <c r="G33" s="9">
        <v>0</v>
      </c>
      <c r="H33" s="9">
        <v>3</v>
      </c>
      <c r="I33" s="9">
        <v>0</v>
      </c>
      <c r="J33" s="9">
        <v>0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5</v>
      </c>
    </row>
    <row r="34" spans="1:19" ht="27" customHeight="1">
      <c r="A34" s="80" t="s">
        <v>419</v>
      </c>
      <c r="B34" s="81"/>
      <c r="C34" s="8">
        <v>0</v>
      </c>
      <c r="D34" s="9">
        <v>0</v>
      </c>
      <c r="E34" s="70">
        <v>0</v>
      </c>
      <c r="F34" s="70"/>
      <c r="G34" s="9">
        <v>0</v>
      </c>
      <c r="H34" s="9">
        <v>0</v>
      </c>
      <c r="I34" s="9">
        <v>2</v>
      </c>
      <c r="J34" s="9">
        <v>0</v>
      </c>
      <c r="K34" s="9">
        <v>0</v>
      </c>
      <c r="L34" s="9">
        <v>0</v>
      </c>
      <c r="M34" s="9"/>
      <c r="N34" s="9"/>
      <c r="O34" s="9"/>
      <c r="P34" s="9"/>
      <c r="Q34" s="9"/>
      <c r="R34" s="10"/>
      <c r="S34" s="23">
        <f>SUM(C34:R34)</f>
        <v>2</v>
      </c>
    </row>
    <row r="35" spans="1:20" ht="21" customHeight="1">
      <c r="A35" s="78" t="s">
        <v>424</v>
      </c>
      <c r="B35" s="82"/>
      <c r="C35" s="78" t="s">
        <v>425</v>
      </c>
      <c r="D35" s="79"/>
      <c r="E35" s="79"/>
      <c r="F35" s="79"/>
      <c r="G35" s="82"/>
      <c r="H35" s="67" t="s">
        <v>426</v>
      </c>
      <c r="I35" s="67"/>
      <c r="J35" s="67"/>
      <c r="K35" s="67"/>
      <c r="L35" s="67" t="s">
        <v>427</v>
      </c>
      <c r="M35" s="67"/>
      <c r="N35" s="67"/>
      <c r="O35" s="67"/>
      <c r="P35" s="67" t="s">
        <v>428</v>
      </c>
      <c r="Q35" s="67"/>
      <c r="R35" s="67"/>
      <c r="S35" s="67"/>
      <c r="T35" s="14"/>
    </row>
    <row r="36" spans="1:19" ht="15" customHeight="1">
      <c r="A36" s="74" t="str">
        <f>A33</f>
        <v>関西学院</v>
      </c>
      <c r="B36" s="75"/>
      <c r="C36" s="41" t="s">
        <v>430</v>
      </c>
      <c r="D36" s="41"/>
      <c r="E36" s="18"/>
      <c r="F36" s="41"/>
      <c r="G36" s="41"/>
      <c r="H36" s="71"/>
      <c r="I36" s="43"/>
      <c r="J36" s="43"/>
      <c r="K36" s="44"/>
      <c r="L36" s="41"/>
      <c r="M36" s="41"/>
      <c r="N36" s="56"/>
      <c r="O36" s="57"/>
      <c r="P36" s="65"/>
      <c r="Q36" s="66"/>
      <c r="R36" s="57"/>
      <c r="S36" s="58"/>
    </row>
    <row r="37" spans="1:19" ht="15" customHeight="1">
      <c r="A37" s="74"/>
      <c r="B37" s="75"/>
      <c r="C37" s="41" t="s">
        <v>420</v>
      </c>
      <c r="D37" s="41"/>
      <c r="E37" s="24" t="s">
        <v>45</v>
      </c>
      <c r="F37" s="69" t="s">
        <v>382</v>
      </c>
      <c r="G37" s="69"/>
      <c r="H37" s="55"/>
      <c r="I37" s="45"/>
      <c r="J37" s="45"/>
      <c r="K37" s="46"/>
      <c r="L37" s="41"/>
      <c r="M37" s="41"/>
      <c r="N37" s="59"/>
      <c r="O37" s="41"/>
      <c r="P37" s="61" t="s">
        <v>385</v>
      </c>
      <c r="Q37" s="62"/>
      <c r="R37" s="41"/>
      <c r="S37" s="53"/>
    </row>
    <row r="38" spans="1:19" ht="15" customHeight="1">
      <c r="A38" s="74"/>
      <c r="B38" s="75"/>
      <c r="C38" s="41" t="s">
        <v>114</v>
      </c>
      <c r="D38" s="41"/>
      <c r="E38" s="24"/>
      <c r="F38" s="34"/>
      <c r="G38" s="34"/>
      <c r="H38" s="55"/>
      <c r="I38" s="45"/>
      <c r="J38" s="45"/>
      <c r="K38" s="46"/>
      <c r="L38" s="41"/>
      <c r="M38" s="41"/>
      <c r="N38" s="59"/>
      <c r="O38" s="41"/>
      <c r="P38" s="61"/>
      <c r="Q38" s="62"/>
      <c r="R38" s="41"/>
      <c r="S38" s="53"/>
    </row>
    <row r="39" spans="1:19" ht="15" customHeight="1">
      <c r="A39" s="76"/>
      <c r="B39" s="77"/>
      <c r="C39" s="42" t="s">
        <v>394</v>
      </c>
      <c r="D39" s="42"/>
      <c r="E39" s="17"/>
      <c r="F39" s="42"/>
      <c r="G39" s="42"/>
      <c r="H39" s="52"/>
      <c r="I39" s="50"/>
      <c r="J39" s="50"/>
      <c r="K39" s="51"/>
      <c r="L39" s="42"/>
      <c r="M39" s="42"/>
      <c r="N39" s="60"/>
      <c r="O39" s="42"/>
      <c r="P39" s="63"/>
      <c r="Q39" s="64"/>
      <c r="R39" s="42"/>
      <c r="S39" s="54"/>
    </row>
    <row r="40" spans="1:19" ht="15" customHeight="1">
      <c r="A40" s="72" t="str">
        <f>A34</f>
        <v>福　　崎</v>
      </c>
      <c r="B40" s="73"/>
      <c r="C40" s="41" t="s">
        <v>24</v>
      </c>
      <c r="D40" s="41"/>
      <c r="E40" s="18"/>
      <c r="F40" s="41"/>
      <c r="G40" s="41"/>
      <c r="H40" s="55"/>
      <c r="I40" s="45"/>
      <c r="J40" s="45"/>
      <c r="K40" s="46"/>
      <c r="L40" s="41"/>
      <c r="M40" s="41"/>
      <c r="N40" s="59"/>
      <c r="O40" s="41"/>
      <c r="P40" s="61"/>
      <c r="Q40" s="62"/>
      <c r="R40" s="41"/>
      <c r="S40" s="53"/>
    </row>
    <row r="41" spans="1:19" ht="15" customHeight="1">
      <c r="A41" s="74"/>
      <c r="B41" s="75"/>
      <c r="C41" s="41" t="s">
        <v>421</v>
      </c>
      <c r="D41" s="41"/>
      <c r="E41" s="25" t="s">
        <v>34</v>
      </c>
      <c r="F41" s="41" t="s">
        <v>422</v>
      </c>
      <c r="G41" s="41"/>
      <c r="H41" s="55"/>
      <c r="I41" s="45"/>
      <c r="J41" s="45"/>
      <c r="K41" s="46"/>
      <c r="L41" s="41"/>
      <c r="M41" s="41"/>
      <c r="N41" s="59"/>
      <c r="O41" s="41"/>
      <c r="P41" s="61" t="s">
        <v>423</v>
      </c>
      <c r="Q41" s="62"/>
      <c r="R41" s="41"/>
      <c r="S41" s="53"/>
    </row>
    <row r="42" spans="1:19" ht="15" customHeight="1">
      <c r="A42" s="76"/>
      <c r="B42" s="77"/>
      <c r="C42" s="42"/>
      <c r="D42" s="42"/>
      <c r="E42" s="26"/>
      <c r="F42" s="42"/>
      <c r="G42" s="42"/>
      <c r="H42" s="52"/>
      <c r="I42" s="50"/>
      <c r="J42" s="50"/>
      <c r="K42" s="51"/>
      <c r="L42" s="42"/>
      <c r="M42" s="42"/>
      <c r="N42" s="60"/>
      <c r="O42" s="42"/>
      <c r="P42" s="63"/>
      <c r="Q42" s="64"/>
      <c r="R42" s="42"/>
      <c r="S42" s="54"/>
    </row>
    <row r="43" spans="3:4" ht="13.5">
      <c r="C43" s="94"/>
      <c r="D43" s="94"/>
    </row>
  </sheetData>
  <sheetProtection/>
  <mergeCells count="216">
    <mergeCell ref="N38:O38"/>
    <mergeCell ref="P38:Q38"/>
    <mergeCell ref="R38:S38"/>
    <mergeCell ref="C38:D38"/>
    <mergeCell ref="H38:I38"/>
    <mergeCell ref="J38:K38"/>
    <mergeCell ref="L38:M38"/>
    <mergeCell ref="D1:G1"/>
    <mergeCell ref="C43:D43"/>
    <mergeCell ref="L42:M42"/>
    <mergeCell ref="N42:O42"/>
    <mergeCell ref="P42:Q42"/>
    <mergeCell ref="R42:S42"/>
    <mergeCell ref="C42:D42"/>
    <mergeCell ref="F42:G42"/>
    <mergeCell ref="H42:I42"/>
    <mergeCell ref="J42:K42"/>
    <mergeCell ref="L41:M41"/>
    <mergeCell ref="N41:O41"/>
    <mergeCell ref="P41:Q41"/>
    <mergeCell ref="R41:S41"/>
    <mergeCell ref="C41:D41"/>
    <mergeCell ref="F41:G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P37:Q37"/>
    <mergeCell ref="R37:S37"/>
    <mergeCell ref="J36:K36"/>
    <mergeCell ref="J39:K39"/>
    <mergeCell ref="L39:M39"/>
    <mergeCell ref="N39:O39"/>
    <mergeCell ref="P39:Q39"/>
    <mergeCell ref="R39:S39"/>
    <mergeCell ref="L36:M36"/>
    <mergeCell ref="N36:O36"/>
    <mergeCell ref="C39:D39"/>
    <mergeCell ref="F39:G39"/>
    <mergeCell ref="H39:I39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2:F32"/>
    <mergeCell ref="E33:F33"/>
    <mergeCell ref="E34:F34"/>
    <mergeCell ref="C25:D25"/>
    <mergeCell ref="F25:G25"/>
    <mergeCell ref="C24:D24"/>
    <mergeCell ref="F24:G24"/>
    <mergeCell ref="C23:D23"/>
    <mergeCell ref="F23:G23"/>
    <mergeCell ref="A40:B42"/>
    <mergeCell ref="A36:B39"/>
    <mergeCell ref="A22:B22"/>
    <mergeCell ref="A23:B25"/>
    <mergeCell ref="A26:B28"/>
    <mergeCell ref="A32:B32"/>
    <mergeCell ref="A33:B33"/>
    <mergeCell ref="A34:B34"/>
    <mergeCell ref="A35:B35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J30:K30 N30:O30 C33:R34 C20:R21 N17:O17 J17:K17 K1:L1 I1 C7:R8 J4:K4 N4:O4 N1 P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24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321</v>
      </c>
      <c r="I1" s="31">
        <v>14</v>
      </c>
      <c r="J1" s="13" t="s">
        <v>322</v>
      </c>
      <c r="K1" s="47">
        <v>2007</v>
      </c>
      <c r="L1" s="47"/>
      <c r="M1" s="13" t="s">
        <v>323</v>
      </c>
      <c r="N1" s="27">
        <v>7</v>
      </c>
      <c r="O1" s="13" t="s">
        <v>0</v>
      </c>
      <c r="P1" s="27">
        <v>26</v>
      </c>
      <c r="Q1" s="30" t="s">
        <v>324</v>
      </c>
      <c r="R1" s="27" t="s">
        <v>22</v>
      </c>
      <c r="S1" s="28" t="s">
        <v>25</v>
      </c>
    </row>
    <row r="2" ht="13.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 t="s">
        <v>431</v>
      </c>
      <c r="B4" s="3" t="s">
        <v>441</v>
      </c>
      <c r="C4" s="4"/>
      <c r="D4" s="33" t="s">
        <v>104</v>
      </c>
      <c r="E4" s="33"/>
      <c r="F4" s="33"/>
      <c r="H4" s="49" t="s">
        <v>105</v>
      </c>
      <c r="I4" s="49"/>
      <c r="J4" s="36">
        <v>0.4125</v>
      </c>
      <c r="K4" s="36"/>
      <c r="L4" s="35" t="s">
        <v>106</v>
      </c>
      <c r="M4" s="35"/>
      <c r="N4" s="36">
        <v>0.4888888888888889</v>
      </c>
      <c r="O4" s="36"/>
      <c r="P4" s="35" t="s">
        <v>107</v>
      </c>
      <c r="Q4" s="35"/>
      <c r="R4" s="48">
        <f>SUM(N4-J4)</f>
        <v>0.0763888888888889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74</v>
      </c>
      <c r="B7" s="81"/>
      <c r="C7" s="8">
        <v>0</v>
      </c>
      <c r="D7" s="9">
        <v>0</v>
      </c>
      <c r="E7" s="70">
        <v>0</v>
      </c>
      <c r="F7" s="70"/>
      <c r="G7" s="9">
        <v>0</v>
      </c>
      <c r="H7" s="9">
        <v>0</v>
      </c>
      <c r="I7" s="9">
        <v>1</v>
      </c>
      <c r="J7" s="9">
        <v>0</v>
      </c>
      <c r="K7" s="86" t="s">
        <v>432</v>
      </c>
      <c r="L7" s="87"/>
      <c r="M7" s="87"/>
      <c r="N7" s="88"/>
      <c r="O7" s="9"/>
      <c r="P7" s="9"/>
      <c r="Q7" s="9"/>
      <c r="R7" s="10"/>
      <c r="S7" s="11">
        <f>SUM(C7:R7)</f>
        <v>1</v>
      </c>
    </row>
    <row r="8" spans="1:19" ht="27.75" customHeight="1">
      <c r="A8" s="80" t="s">
        <v>84</v>
      </c>
      <c r="B8" s="81"/>
      <c r="C8" s="8">
        <v>1</v>
      </c>
      <c r="D8" s="9">
        <v>0</v>
      </c>
      <c r="E8" s="70">
        <v>1</v>
      </c>
      <c r="F8" s="70"/>
      <c r="G8" s="9">
        <v>1</v>
      </c>
      <c r="H8" s="9">
        <v>0</v>
      </c>
      <c r="I8" s="9">
        <v>2</v>
      </c>
      <c r="J8" s="9" t="s">
        <v>87</v>
      </c>
      <c r="K8" s="89"/>
      <c r="L8" s="90"/>
      <c r="M8" s="90"/>
      <c r="N8" s="91"/>
      <c r="O8" s="9"/>
      <c r="P8" s="9"/>
      <c r="Q8" s="9"/>
      <c r="R8" s="10"/>
      <c r="S8" s="12">
        <v>8</v>
      </c>
    </row>
    <row r="9" spans="1:20" ht="21" customHeight="1">
      <c r="A9" s="78" t="s">
        <v>61</v>
      </c>
      <c r="B9" s="82"/>
      <c r="C9" s="78" t="s">
        <v>62</v>
      </c>
      <c r="D9" s="79"/>
      <c r="E9" s="79"/>
      <c r="F9" s="79"/>
      <c r="G9" s="82"/>
      <c r="H9" s="67" t="s">
        <v>63</v>
      </c>
      <c r="I9" s="67"/>
      <c r="J9" s="67"/>
      <c r="K9" s="67"/>
      <c r="L9" s="67" t="s">
        <v>64</v>
      </c>
      <c r="M9" s="67"/>
      <c r="N9" s="67"/>
      <c r="O9" s="67"/>
      <c r="P9" s="67" t="s">
        <v>65</v>
      </c>
      <c r="Q9" s="67"/>
      <c r="R9" s="67"/>
      <c r="S9" s="67"/>
      <c r="T9" s="14"/>
    </row>
    <row r="10" spans="1:20" ht="15" customHeight="1">
      <c r="A10" s="74" t="str">
        <f>A7</f>
        <v>尼崎産業</v>
      </c>
      <c r="B10" s="75"/>
      <c r="C10" s="41" t="s">
        <v>76</v>
      </c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433</v>
      </c>
      <c r="D11" s="41"/>
      <c r="E11" s="24" t="s">
        <v>326</v>
      </c>
      <c r="F11" s="69" t="s">
        <v>21</v>
      </c>
      <c r="G11" s="69"/>
      <c r="H11" s="55"/>
      <c r="I11" s="45"/>
      <c r="J11" s="45"/>
      <c r="K11" s="46"/>
      <c r="L11" s="41"/>
      <c r="M11" s="41"/>
      <c r="N11" s="59"/>
      <c r="O11" s="41"/>
      <c r="P11" s="61" t="s">
        <v>21</v>
      </c>
      <c r="Q11" s="62"/>
      <c r="R11" s="41"/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報徳学園</v>
      </c>
      <c r="B13" s="73"/>
      <c r="C13" s="57" t="s">
        <v>69</v>
      </c>
      <c r="D13" s="57"/>
      <c r="E13" s="18"/>
      <c r="F13" s="41"/>
      <c r="G13" s="41"/>
      <c r="H13" s="55"/>
      <c r="I13" s="45"/>
      <c r="J13" s="45"/>
      <c r="K13" s="46"/>
      <c r="L13" s="41"/>
      <c r="M13" s="41"/>
      <c r="N13" s="59"/>
      <c r="O13" s="41"/>
      <c r="P13" s="61"/>
      <c r="Q13" s="62"/>
      <c r="R13" s="41" t="s">
        <v>49</v>
      </c>
      <c r="S13" s="53"/>
      <c r="T13" s="14"/>
    </row>
    <row r="14" spans="1:19" ht="15" customHeight="1">
      <c r="A14" s="74"/>
      <c r="B14" s="75"/>
      <c r="C14" s="41" t="s">
        <v>405</v>
      </c>
      <c r="D14" s="41"/>
      <c r="E14" s="25" t="s">
        <v>34</v>
      </c>
      <c r="F14" s="41" t="s">
        <v>388</v>
      </c>
      <c r="G14" s="41"/>
      <c r="H14" s="55"/>
      <c r="I14" s="45"/>
      <c r="J14" s="45"/>
      <c r="K14" s="46"/>
      <c r="L14" s="41"/>
      <c r="M14" s="41"/>
      <c r="N14" s="59"/>
      <c r="O14" s="41"/>
      <c r="P14" s="61" t="s">
        <v>434</v>
      </c>
      <c r="Q14" s="62"/>
      <c r="R14" s="41" t="s">
        <v>52</v>
      </c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2" t="s">
        <v>431</v>
      </c>
      <c r="B17" s="3" t="s">
        <v>442</v>
      </c>
      <c r="C17" s="4"/>
      <c r="D17" s="33" t="s">
        <v>4</v>
      </c>
      <c r="E17" s="33"/>
      <c r="F17" s="33"/>
      <c r="H17" s="33" t="s">
        <v>5</v>
      </c>
      <c r="I17" s="33"/>
      <c r="J17" s="36">
        <v>0.5236111111111111</v>
      </c>
      <c r="K17" s="36"/>
      <c r="L17" s="84" t="s">
        <v>6</v>
      </c>
      <c r="M17" s="84"/>
      <c r="N17" s="36">
        <v>0.6027777777777777</v>
      </c>
      <c r="O17" s="36"/>
      <c r="P17" s="84" t="s">
        <v>7</v>
      </c>
      <c r="Q17" s="84"/>
      <c r="R17" s="85">
        <f>SUM(N17-J17)</f>
        <v>0.07916666666666661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99</v>
      </c>
      <c r="B20" s="81"/>
      <c r="C20" s="16">
        <v>1</v>
      </c>
      <c r="D20" s="9">
        <v>0</v>
      </c>
      <c r="E20" s="70">
        <v>1</v>
      </c>
      <c r="F20" s="70"/>
      <c r="G20" s="9">
        <v>3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6</v>
      </c>
    </row>
    <row r="21" spans="1:19" ht="27" customHeight="1">
      <c r="A21" s="80" t="s">
        <v>435</v>
      </c>
      <c r="B21" s="81"/>
      <c r="C21" s="16">
        <v>0</v>
      </c>
      <c r="D21" s="9">
        <v>0</v>
      </c>
      <c r="E21" s="70">
        <v>0</v>
      </c>
      <c r="F21" s="70"/>
      <c r="G21" s="9">
        <v>0</v>
      </c>
      <c r="H21" s="9">
        <v>1</v>
      </c>
      <c r="I21" s="9">
        <v>0</v>
      </c>
      <c r="J21" s="9">
        <v>0</v>
      </c>
      <c r="K21" s="9">
        <v>1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78" t="s">
        <v>61</v>
      </c>
      <c r="B22" s="82"/>
      <c r="C22" s="78" t="s">
        <v>62</v>
      </c>
      <c r="D22" s="79"/>
      <c r="E22" s="79"/>
      <c r="F22" s="79"/>
      <c r="G22" s="82"/>
      <c r="H22" s="67" t="s">
        <v>63</v>
      </c>
      <c r="I22" s="67"/>
      <c r="J22" s="67"/>
      <c r="K22" s="67"/>
      <c r="L22" s="67" t="s">
        <v>64</v>
      </c>
      <c r="M22" s="67"/>
      <c r="N22" s="67"/>
      <c r="O22" s="67"/>
      <c r="P22" s="67" t="s">
        <v>65</v>
      </c>
      <c r="Q22" s="67"/>
      <c r="R22" s="67"/>
      <c r="S22" s="67"/>
      <c r="T22" s="14"/>
    </row>
    <row r="23" spans="1:19" ht="15" customHeight="1">
      <c r="A23" s="74" t="str">
        <f>A20</f>
        <v>神戸国際</v>
      </c>
      <c r="B23" s="75"/>
      <c r="C23" s="41" t="s">
        <v>21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 t="s">
        <v>147</v>
      </c>
      <c r="D24" s="41"/>
      <c r="E24" s="24" t="s">
        <v>34</v>
      </c>
      <c r="F24" s="69" t="s">
        <v>101</v>
      </c>
      <c r="G24" s="69"/>
      <c r="H24" s="55" t="s">
        <v>101</v>
      </c>
      <c r="I24" s="45"/>
      <c r="J24" s="45"/>
      <c r="K24" s="46"/>
      <c r="L24" s="41" t="s">
        <v>436</v>
      </c>
      <c r="M24" s="41"/>
      <c r="N24" s="59"/>
      <c r="O24" s="41"/>
      <c r="P24" s="61" t="s">
        <v>436</v>
      </c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 t="s">
        <v>443</v>
      </c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市立尼崎</v>
      </c>
      <c r="B26" s="73"/>
      <c r="C26" s="41" t="s">
        <v>437</v>
      </c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 t="s">
        <v>438</v>
      </c>
      <c r="D27" s="41"/>
      <c r="E27" s="25" t="s">
        <v>34</v>
      </c>
      <c r="F27" s="41" t="s">
        <v>439</v>
      </c>
      <c r="G27" s="41"/>
      <c r="H27" s="55"/>
      <c r="I27" s="45"/>
      <c r="J27" s="45"/>
      <c r="K27" s="46"/>
      <c r="L27" s="41"/>
      <c r="M27" s="41"/>
      <c r="N27" s="59"/>
      <c r="O27" s="41"/>
      <c r="P27" s="61" t="s">
        <v>439</v>
      </c>
      <c r="Q27" s="62"/>
      <c r="R27" s="41"/>
      <c r="S27" s="53"/>
    </row>
    <row r="28" spans="1:19" ht="15" customHeight="1">
      <c r="A28" s="76"/>
      <c r="B28" s="77"/>
      <c r="C28" s="42" t="s">
        <v>440</v>
      </c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</sheetData>
  <sheetProtection/>
  <mergeCells count="141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K7:N8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C20:R21 J17:K17 N17:O17 N1 P1 C7:R8 N4:O4 J4:K4 I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indexed="24"/>
  </sheetPr>
  <dimension ref="A1:U49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457</v>
      </c>
      <c r="I1" s="31">
        <v>15</v>
      </c>
      <c r="J1" s="13" t="s">
        <v>458</v>
      </c>
      <c r="K1" s="47">
        <v>2007</v>
      </c>
      <c r="L1" s="47"/>
      <c r="M1" s="13" t="s">
        <v>459</v>
      </c>
      <c r="N1" s="27">
        <v>7</v>
      </c>
      <c r="O1" s="13" t="s">
        <v>0</v>
      </c>
      <c r="P1" s="27">
        <v>28</v>
      </c>
      <c r="Q1" s="30" t="s">
        <v>460</v>
      </c>
      <c r="R1" s="27" t="s">
        <v>53</v>
      </c>
      <c r="S1" s="28" t="s">
        <v>59</v>
      </c>
    </row>
    <row r="2" ht="13.5" customHeight="1"/>
    <row r="3" spans="9:19" ht="16.5" customHeight="1">
      <c r="I3" s="33" t="s">
        <v>60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 t="s">
        <v>109</v>
      </c>
      <c r="B4" s="3" t="s">
        <v>461</v>
      </c>
      <c r="C4" s="4"/>
      <c r="D4" s="33" t="s">
        <v>110</v>
      </c>
      <c r="E4" s="33"/>
      <c r="F4" s="33"/>
      <c r="H4" s="49" t="s">
        <v>111</v>
      </c>
      <c r="I4" s="49"/>
      <c r="J4" s="36">
        <v>0.4215277777777778</v>
      </c>
      <c r="K4" s="36"/>
      <c r="L4" s="35" t="s">
        <v>112</v>
      </c>
      <c r="M4" s="35"/>
      <c r="N4" s="36">
        <v>0.5111111111111112</v>
      </c>
      <c r="O4" s="36"/>
      <c r="P4" s="35" t="s">
        <v>113</v>
      </c>
      <c r="Q4" s="35"/>
      <c r="R4" s="48">
        <f>SUM(N4-J4)</f>
        <v>0.0895833333333334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444</v>
      </c>
      <c r="B7" s="81"/>
      <c r="C7" s="8">
        <v>0</v>
      </c>
      <c r="D7" s="9">
        <v>0</v>
      </c>
      <c r="E7" s="70">
        <v>0</v>
      </c>
      <c r="F7" s="70"/>
      <c r="G7" s="9">
        <v>0</v>
      </c>
      <c r="H7" s="9">
        <v>0</v>
      </c>
      <c r="I7" s="9">
        <v>0</v>
      </c>
      <c r="J7" s="9">
        <v>0</v>
      </c>
      <c r="K7" s="9">
        <v>1</v>
      </c>
      <c r="L7" s="9"/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80" t="s">
        <v>266</v>
      </c>
      <c r="B8" s="81"/>
      <c r="C8" s="8">
        <v>0</v>
      </c>
      <c r="D8" s="9">
        <v>3</v>
      </c>
      <c r="E8" s="70">
        <v>1</v>
      </c>
      <c r="F8" s="70"/>
      <c r="G8" s="9">
        <v>0</v>
      </c>
      <c r="H8" s="9">
        <v>0</v>
      </c>
      <c r="I8" s="9">
        <v>0</v>
      </c>
      <c r="J8" s="9">
        <v>0</v>
      </c>
      <c r="K8" s="9" t="s">
        <v>462</v>
      </c>
      <c r="L8" s="9"/>
      <c r="M8" s="101" t="s">
        <v>445</v>
      </c>
      <c r="N8" s="136"/>
      <c r="O8" s="136"/>
      <c r="P8" s="102"/>
      <c r="Q8" s="9"/>
      <c r="R8" s="10"/>
      <c r="S8" s="12">
        <v>8</v>
      </c>
    </row>
    <row r="9" spans="1:20" ht="21" customHeight="1">
      <c r="A9" s="78" t="s">
        <v>40</v>
      </c>
      <c r="B9" s="82"/>
      <c r="C9" s="78" t="s">
        <v>41</v>
      </c>
      <c r="D9" s="79"/>
      <c r="E9" s="79"/>
      <c r="F9" s="79"/>
      <c r="G9" s="82"/>
      <c r="H9" s="67" t="s">
        <v>42</v>
      </c>
      <c r="I9" s="67"/>
      <c r="J9" s="67"/>
      <c r="K9" s="67"/>
      <c r="L9" s="67" t="s">
        <v>43</v>
      </c>
      <c r="M9" s="67"/>
      <c r="N9" s="67"/>
      <c r="O9" s="67"/>
      <c r="P9" s="67" t="s">
        <v>44</v>
      </c>
      <c r="Q9" s="67"/>
      <c r="R9" s="67"/>
      <c r="S9" s="67"/>
      <c r="T9" s="14"/>
    </row>
    <row r="10" spans="1:20" ht="15" customHeight="1">
      <c r="A10" s="74" t="str">
        <f>A7</f>
        <v>神 戸 弘 陵</v>
      </c>
      <c r="B10" s="75"/>
      <c r="C10" s="95"/>
      <c r="D10" s="95"/>
      <c r="E10" s="137"/>
      <c r="F10" s="95"/>
      <c r="G10" s="95"/>
      <c r="H10" s="138"/>
      <c r="I10" s="139"/>
      <c r="J10" s="139"/>
      <c r="K10" s="140"/>
      <c r="L10" s="95"/>
      <c r="M10" s="95"/>
      <c r="N10" s="141"/>
      <c r="O10" s="93"/>
      <c r="P10" s="92"/>
      <c r="Q10" s="142"/>
      <c r="R10" s="93"/>
      <c r="S10" s="143"/>
      <c r="T10" s="14"/>
    </row>
    <row r="11" spans="1:20" ht="15" customHeight="1">
      <c r="A11" s="74"/>
      <c r="B11" s="75"/>
      <c r="C11" s="95" t="s">
        <v>446</v>
      </c>
      <c r="D11" s="95"/>
      <c r="E11" s="144" t="s">
        <v>34</v>
      </c>
      <c r="F11" s="99" t="s">
        <v>79</v>
      </c>
      <c r="G11" s="99"/>
      <c r="H11" s="145"/>
      <c r="I11" s="146"/>
      <c r="J11" s="146"/>
      <c r="K11" s="147"/>
      <c r="L11" s="95"/>
      <c r="M11" s="95"/>
      <c r="N11" s="148"/>
      <c r="O11" s="95"/>
      <c r="P11" s="98"/>
      <c r="Q11" s="149"/>
      <c r="R11" s="95"/>
      <c r="S11" s="120"/>
      <c r="T11" s="14"/>
    </row>
    <row r="12" spans="1:20" ht="15" customHeight="1">
      <c r="A12" s="76"/>
      <c r="B12" s="77"/>
      <c r="C12" s="150"/>
      <c r="D12" s="151"/>
      <c r="E12" s="152"/>
      <c r="F12" s="150"/>
      <c r="G12" s="150"/>
      <c r="H12" s="153"/>
      <c r="I12" s="154"/>
      <c r="J12" s="154"/>
      <c r="K12" s="155"/>
      <c r="L12" s="150"/>
      <c r="M12" s="150"/>
      <c r="N12" s="156"/>
      <c r="O12" s="150"/>
      <c r="P12" s="121"/>
      <c r="Q12" s="122"/>
      <c r="R12" s="150"/>
      <c r="S12" s="157"/>
      <c r="T12" s="14"/>
    </row>
    <row r="13" spans="1:20" ht="15" customHeight="1">
      <c r="A13" s="72" t="str">
        <f>A8</f>
        <v>神戸国際大附</v>
      </c>
      <c r="B13" s="73"/>
      <c r="C13" s="93" t="s">
        <v>447</v>
      </c>
      <c r="D13" s="93"/>
      <c r="E13" s="137"/>
      <c r="F13" s="95"/>
      <c r="G13" s="95"/>
      <c r="H13" s="145"/>
      <c r="I13" s="146"/>
      <c r="J13" s="146"/>
      <c r="K13" s="147"/>
      <c r="L13" s="95"/>
      <c r="M13" s="95"/>
      <c r="N13" s="148"/>
      <c r="O13" s="95"/>
      <c r="P13" s="98"/>
      <c r="Q13" s="149"/>
      <c r="R13" s="95"/>
      <c r="S13" s="120"/>
      <c r="T13" s="14"/>
    </row>
    <row r="14" spans="1:19" ht="15" customHeight="1">
      <c r="A14" s="74"/>
      <c r="B14" s="75"/>
      <c r="C14" s="95" t="s">
        <v>448</v>
      </c>
      <c r="D14" s="95"/>
      <c r="E14" s="158" t="s">
        <v>45</v>
      </c>
      <c r="F14" s="95" t="s">
        <v>463</v>
      </c>
      <c r="G14" s="95"/>
      <c r="H14" s="145"/>
      <c r="I14" s="146"/>
      <c r="J14" s="146"/>
      <c r="K14" s="147"/>
      <c r="L14" s="95" t="s">
        <v>449</v>
      </c>
      <c r="M14" s="95"/>
      <c r="N14" s="148"/>
      <c r="O14" s="95"/>
      <c r="P14" s="98" t="s">
        <v>464</v>
      </c>
      <c r="Q14" s="149"/>
      <c r="R14" s="95" t="s">
        <v>21</v>
      </c>
      <c r="S14" s="120"/>
    </row>
    <row r="15" spans="1:19" ht="15" customHeight="1">
      <c r="A15" s="76"/>
      <c r="B15" s="77"/>
      <c r="C15" s="150"/>
      <c r="D15" s="150"/>
      <c r="E15" s="159"/>
      <c r="F15" s="150"/>
      <c r="G15" s="150"/>
      <c r="H15" s="153"/>
      <c r="I15" s="154"/>
      <c r="J15" s="154"/>
      <c r="K15" s="155"/>
      <c r="L15" s="150"/>
      <c r="M15" s="150"/>
      <c r="N15" s="156"/>
      <c r="O15" s="150"/>
      <c r="P15" s="121"/>
      <c r="Q15" s="122"/>
      <c r="R15" s="150"/>
      <c r="S15" s="15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2" t="s">
        <v>109</v>
      </c>
      <c r="B17" s="3" t="s">
        <v>461</v>
      </c>
      <c r="C17" s="4"/>
      <c r="D17" s="33" t="s">
        <v>4</v>
      </c>
      <c r="E17" s="33"/>
      <c r="F17" s="33"/>
      <c r="H17" s="33" t="s">
        <v>5</v>
      </c>
      <c r="I17" s="33"/>
      <c r="J17" s="36">
        <v>0.54375</v>
      </c>
      <c r="K17" s="36"/>
      <c r="L17" s="84" t="s">
        <v>6</v>
      </c>
      <c r="M17" s="84"/>
      <c r="N17" s="36">
        <v>0.6104166666666667</v>
      </c>
      <c r="O17" s="36"/>
      <c r="P17" s="84" t="s">
        <v>7</v>
      </c>
      <c r="Q17" s="84"/>
      <c r="R17" s="85">
        <f>SUM(N17-J17)</f>
        <v>0.06666666666666676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418</v>
      </c>
      <c r="B20" s="81"/>
      <c r="C20" s="16">
        <v>0</v>
      </c>
      <c r="D20" s="9">
        <v>0</v>
      </c>
      <c r="E20" s="70">
        <v>1</v>
      </c>
      <c r="F20" s="70"/>
      <c r="G20" s="9">
        <v>0</v>
      </c>
      <c r="H20" s="9">
        <v>0</v>
      </c>
      <c r="I20" s="9">
        <v>0</v>
      </c>
      <c r="J20" s="9">
        <v>0</v>
      </c>
      <c r="K20" s="9"/>
      <c r="L20" s="9"/>
      <c r="M20" s="9"/>
      <c r="N20" s="9"/>
      <c r="O20" s="9"/>
      <c r="P20" s="9"/>
      <c r="Q20" s="9"/>
      <c r="R20" s="10"/>
      <c r="S20" s="11">
        <f>SUM(C20:R20)</f>
        <v>1</v>
      </c>
    </row>
    <row r="21" spans="1:19" ht="27" customHeight="1">
      <c r="A21" s="80" t="s">
        <v>84</v>
      </c>
      <c r="B21" s="81"/>
      <c r="C21" s="16">
        <v>0</v>
      </c>
      <c r="D21" s="9">
        <v>0</v>
      </c>
      <c r="E21" s="70">
        <v>4</v>
      </c>
      <c r="F21" s="70"/>
      <c r="G21" s="9">
        <v>0</v>
      </c>
      <c r="H21" s="9">
        <v>0</v>
      </c>
      <c r="I21" s="9">
        <v>4</v>
      </c>
      <c r="J21" s="9" t="s">
        <v>465</v>
      </c>
      <c r="K21" s="9"/>
      <c r="L21" s="101" t="s">
        <v>450</v>
      </c>
      <c r="M21" s="136"/>
      <c r="N21" s="136"/>
      <c r="O21" s="102"/>
      <c r="P21" s="9"/>
      <c r="Q21" s="9"/>
      <c r="R21" s="10"/>
      <c r="S21" s="23">
        <f>SUM(C21:R21)</f>
        <v>8</v>
      </c>
    </row>
    <row r="22" spans="1:20" ht="21" customHeight="1">
      <c r="A22" s="78" t="s">
        <v>40</v>
      </c>
      <c r="B22" s="82"/>
      <c r="C22" s="78" t="s">
        <v>41</v>
      </c>
      <c r="D22" s="79"/>
      <c r="E22" s="79"/>
      <c r="F22" s="79"/>
      <c r="G22" s="82"/>
      <c r="H22" s="67" t="s">
        <v>42</v>
      </c>
      <c r="I22" s="67"/>
      <c r="J22" s="67"/>
      <c r="K22" s="67"/>
      <c r="L22" s="67" t="s">
        <v>43</v>
      </c>
      <c r="M22" s="67"/>
      <c r="N22" s="67"/>
      <c r="O22" s="67"/>
      <c r="P22" s="67" t="s">
        <v>44</v>
      </c>
      <c r="Q22" s="67"/>
      <c r="R22" s="67"/>
      <c r="S22" s="67"/>
      <c r="T22" s="14"/>
    </row>
    <row r="23" spans="1:19" ht="15" customHeight="1">
      <c r="A23" s="74" t="str">
        <f>A20</f>
        <v>関西学院</v>
      </c>
      <c r="B23" s="75"/>
      <c r="C23" s="95" t="s">
        <v>451</v>
      </c>
      <c r="D23" s="95"/>
      <c r="E23" s="137"/>
      <c r="F23" s="95"/>
      <c r="G23" s="95"/>
      <c r="H23" s="138"/>
      <c r="I23" s="139"/>
      <c r="J23" s="139"/>
      <c r="K23" s="140"/>
      <c r="L23" s="95"/>
      <c r="M23" s="95"/>
      <c r="N23" s="141"/>
      <c r="O23" s="93"/>
      <c r="P23" s="92"/>
      <c r="Q23" s="142"/>
      <c r="R23" s="93"/>
      <c r="S23" s="143"/>
    </row>
    <row r="24" spans="1:19" ht="15" customHeight="1">
      <c r="A24" s="74"/>
      <c r="B24" s="75"/>
      <c r="C24" s="95" t="s">
        <v>452</v>
      </c>
      <c r="D24" s="95"/>
      <c r="E24" s="160" t="s">
        <v>91</v>
      </c>
      <c r="F24" s="99" t="s">
        <v>382</v>
      </c>
      <c r="G24" s="100"/>
      <c r="H24" s="145"/>
      <c r="I24" s="146"/>
      <c r="J24" s="146"/>
      <c r="K24" s="147"/>
      <c r="L24" s="37"/>
      <c r="M24" s="37"/>
      <c r="N24" s="161"/>
      <c r="O24" s="37"/>
      <c r="P24" s="38"/>
      <c r="Q24" s="162"/>
      <c r="R24" s="37"/>
      <c r="S24" s="163"/>
    </row>
    <row r="25" spans="1:19" ht="15" customHeight="1">
      <c r="A25" s="74"/>
      <c r="B25" s="75"/>
      <c r="C25" s="95" t="s">
        <v>453</v>
      </c>
      <c r="D25" s="95"/>
      <c r="E25" s="160"/>
      <c r="F25" s="99"/>
      <c r="G25" s="100"/>
      <c r="H25" s="145"/>
      <c r="I25" s="146"/>
      <c r="J25" s="146"/>
      <c r="K25" s="147"/>
      <c r="L25" s="95"/>
      <c r="M25" s="95"/>
      <c r="N25" s="148"/>
      <c r="O25" s="95"/>
      <c r="P25" s="98"/>
      <c r="Q25" s="149"/>
      <c r="R25" s="95"/>
      <c r="S25" s="120"/>
    </row>
    <row r="26" spans="1:19" ht="15" customHeight="1">
      <c r="A26" s="76"/>
      <c r="B26" s="77"/>
      <c r="C26" s="150" t="s">
        <v>454</v>
      </c>
      <c r="D26" s="150"/>
      <c r="E26" s="152"/>
      <c r="F26" s="150"/>
      <c r="G26" s="150"/>
      <c r="H26" s="153"/>
      <c r="I26" s="154"/>
      <c r="J26" s="154"/>
      <c r="K26" s="155"/>
      <c r="L26" s="150"/>
      <c r="M26" s="150"/>
      <c r="N26" s="156"/>
      <c r="O26" s="150"/>
      <c r="P26" s="121"/>
      <c r="Q26" s="122"/>
      <c r="R26" s="150"/>
      <c r="S26" s="157"/>
    </row>
    <row r="27" spans="1:19" ht="15" customHeight="1">
      <c r="A27" s="72" t="str">
        <f>A21</f>
        <v>報徳学園</v>
      </c>
      <c r="B27" s="73"/>
      <c r="C27" s="95" t="s">
        <v>455</v>
      </c>
      <c r="D27" s="95"/>
      <c r="E27" s="137"/>
      <c r="F27" s="95"/>
      <c r="G27" s="95"/>
      <c r="H27" s="145"/>
      <c r="I27" s="146"/>
      <c r="J27" s="146"/>
      <c r="K27" s="147"/>
      <c r="L27" s="95"/>
      <c r="M27" s="95"/>
      <c r="N27" s="148"/>
      <c r="O27" s="95"/>
      <c r="P27" s="98"/>
      <c r="Q27" s="149"/>
      <c r="R27" s="95"/>
      <c r="S27" s="120"/>
    </row>
    <row r="28" spans="1:19" ht="15" customHeight="1">
      <c r="A28" s="74"/>
      <c r="B28" s="75"/>
      <c r="C28" s="95" t="s">
        <v>456</v>
      </c>
      <c r="D28" s="95"/>
      <c r="E28" s="158" t="s">
        <v>45</v>
      </c>
      <c r="F28" s="95" t="s">
        <v>388</v>
      </c>
      <c r="G28" s="95"/>
      <c r="H28" s="145" t="s">
        <v>389</v>
      </c>
      <c r="I28" s="146"/>
      <c r="J28" s="146"/>
      <c r="K28" s="147"/>
      <c r="L28" s="95"/>
      <c r="M28" s="95"/>
      <c r="N28" s="148"/>
      <c r="O28" s="95"/>
      <c r="P28" s="98"/>
      <c r="Q28" s="149"/>
      <c r="R28" s="95"/>
      <c r="S28" s="120"/>
    </row>
    <row r="29" spans="1:19" ht="15" customHeight="1">
      <c r="A29" s="76"/>
      <c r="B29" s="77"/>
      <c r="C29" s="150"/>
      <c r="D29" s="150"/>
      <c r="E29" s="159"/>
      <c r="F29" s="150"/>
      <c r="G29" s="150"/>
      <c r="H29" s="153"/>
      <c r="I29" s="154"/>
      <c r="J29" s="154"/>
      <c r="K29" s="155"/>
      <c r="L29" s="150"/>
      <c r="M29" s="150"/>
      <c r="N29" s="156"/>
      <c r="O29" s="150"/>
      <c r="P29" s="121"/>
      <c r="Q29" s="122"/>
      <c r="R29" s="150"/>
      <c r="S29" s="157"/>
    </row>
    <row r="30" ht="9" customHeight="1"/>
    <row r="31" ht="18" customHeight="1"/>
    <row r="32" ht="9" customHeight="1"/>
    <row r="33" ht="27" customHeight="1"/>
    <row r="34" ht="27" customHeight="1"/>
    <row r="35" ht="27" customHeight="1"/>
    <row r="36" ht="24" customHeight="1"/>
    <row r="37" ht="21" customHeight="1">
      <c r="T37" s="1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5" spans="1:3" ht="13.5">
      <c r="A45" s="104" t="s">
        <v>179</v>
      </c>
      <c r="B45" s="104"/>
      <c r="C45" s="104"/>
    </row>
    <row r="46" spans="1:19" ht="13.5">
      <c r="A46" s="105" t="s">
        <v>254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</row>
    <row r="47" spans="1:19" ht="13.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</row>
    <row r="48" spans="1:19" ht="13.5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</row>
    <row r="49" spans="1:19" ht="13.5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</sheetData>
  <sheetProtection/>
  <mergeCells count="148">
    <mergeCell ref="D1:G1"/>
    <mergeCell ref="A46:S49"/>
    <mergeCell ref="A45:C45"/>
    <mergeCell ref="L21:O21"/>
    <mergeCell ref="M8:P8"/>
    <mergeCell ref="C24:D24"/>
    <mergeCell ref="H24:I24"/>
    <mergeCell ref="J24:K24"/>
    <mergeCell ref="F24:G25"/>
    <mergeCell ref="E24:E25"/>
    <mergeCell ref="E19:F19"/>
    <mergeCell ref="E20:F20"/>
    <mergeCell ref="E21:F21"/>
    <mergeCell ref="J29:K29"/>
    <mergeCell ref="J26:K26"/>
    <mergeCell ref="H23:I23"/>
    <mergeCell ref="J23:K23"/>
    <mergeCell ref="H25:I25"/>
    <mergeCell ref="J25:K25"/>
    <mergeCell ref="F29:G29"/>
    <mergeCell ref="H29:I29"/>
    <mergeCell ref="P28:Q28"/>
    <mergeCell ref="N26:O26"/>
    <mergeCell ref="P26:Q26"/>
    <mergeCell ref="H26:I26"/>
    <mergeCell ref="L28:M28"/>
    <mergeCell ref="N28:O28"/>
    <mergeCell ref="L29:M29"/>
    <mergeCell ref="N29:O29"/>
    <mergeCell ref="P29:Q29"/>
    <mergeCell ref="R28:S28"/>
    <mergeCell ref="R26:S26"/>
    <mergeCell ref="L27:M27"/>
    <mergeCell ref="N27:O27"/>
    <mergeCell ref="P27:Q27"/>
    <mergeCell ref="R27:S27"/>
    <mergeCell ref="L26:M26"/>
    <mergeCell ref="R29:S29"/>
    <mergeCell ref="F27:G27"/>
    <mergeCell ref="H27:I27"/>
    <mergeCell ref="J27:K27"/>
    <mergeCell ref="C28:D28"/>
    <mergeCell ref="F28:G28"/>
    <mergeCell ref="H28:I28"/>
    <mergeCell ref="J28:K28"/>
    <mergeCell ref="R23:S23"/>
    <mergeCell ref="L25:M25"/>
    <mergeCell ref="N25:O25"/>
    <mergeCell ref="P25:Q25"/>
    <mergeCell ref="R25:S25"/>
    <mergeCell ref="L23:M23"/>
    <mergeCell ref="N23:O23"/>
    <mergeCell ref="P23:Q23"/>
    <mergeCell ref="H22:K22"/>
    <mergeCell ref="L22:O22"/>
    <mergeCell ref="P22:S22"/>
    <mergeCell ref="P17:Q17"/>
    <mergeCell ref="N17:O17"/>
    <mergeCell ref="R17:S17"/>
    <mergeCell ref="L11:M11"/>
    <mergeCell ref="L12:M12"/>
    <mergeCell ref="L13:M13"/>
    <mergeCell ref="D17:F17"/>
    <mergeCell ref="H17:I17"/>
    <mergeCell ref="J17:K17"/>
    <mergeCell ref="J10:K10"/>
    <mergeCell ref="J11:K11"/>
    <mergeCell ref="L17:M17"/>
    <mergeCell ref="K1:L1"/>
    <mergeCell ref="L15:M15"/>
    <mergeCell ref="J12:K12"/>
    <mergeCell ref="L9:O9"/>
    <mergeCell ref="H9:K9"/>
    <mergeCell ref="L10:M10"/>
    <mergeCell ref="K3:S3"/>
    <mergeCell ref="R4:S4"/>
    <mergeCell ref="P4:Q4"/>
    <mergeCell ref="N4:O4"/>
    <mergeCell ref="L4:M4"/>
    <mergeCell ref="D4:F4"/>
    <mergeCell ref="I3:J3"/>
    <mergeCell ref="J4:K4"/>
    <mergeCell ref="H4:I4"/>
    <mergeCell ref="H12:I12"/>
    <mergeCell ref="C10:D10"/>
    <mergeCell ref="C11:D11"/>
    <mergeCell ref="C15:D15"/>
    <mergeCell ref="F13:G13"/>
    <mergeCell ref="F14:G14"/>
    <mergeCell ref="F15:G15"/>
    <mergeCell ref="C13:D13"/>
    <mergeCell ref="C14:D1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A13:B15"/>
    <mergeCell ref="A6:B6"/>
    <mergeCell ref="A7:B7"/>
    <mergeCell ref="A8:B8"/>
    <mergeCell ref="C26:D26"/>
    <mergeCell ref="F26:G26"/>
    <mergeCell ref="C25:D25"/>
    <mergeCell ref="C23:D23"/>
    <mergeCell ref="F23:G23"/>
    <mergeCell ref="C22:G22"/>
    <mergeCell ref="A27:B29"/>
    <mergeCell ref="A19:B19"/>
    <mergeCell ref="A20:B20"/>
    <mergeCell ref="A21:B21"/>
    <mergeCell ref="A22:B22"/>
    <mergeCell ref="A23:B26"/>
    <mergeCell ref="C27:D27"/>
    <mergeCell ref="C29:D29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P20:R21 C20:L21 N17:O17 J17:K17 M20:O20 I1 P1 J4:K4 N4:O4 N1 C7:L8 Q7:R8 M7:P7 M8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U1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457</v>
      </c>
      <c r="I1" s="31">
        <v>16</v>
      </c>
      <c r="J1" s="13" t="s">
        <v>458</v>
      </c>
      <c r="K1" s="47">
        <v>2007</v>
      </c>
      <c r="L1" s="47"/>
      <c r="M1" s="13" t="s">
        <v>459</v>
      </c>
      <c r="N1" s="27">
        <v>7</v>
      </c>
      <c r="O1" s="13" t="s">
        <v>0</v>
      </c>
      <c r="P1" s="27">
        <v>29</v>
      </c>
      <c r="Q1" s="30" t="s">
        <v>460</v>
      </c>
      <c r="R1" s="27" t="s">
        <v>466</v>
      </c>
      <c r="S1" s="28" t="s">
        <v>25</v>
      </c>
    </row>
    <row r="2" ht="13.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 t="s">
        <v>467</v>
      </c>
      <c r="B4" s="3" t="s">
        <v>474</v>
      </c>
      <c r="C4" s="4"/>
      <c r="D4" s="33" t="s">
        <v>475</v>
      </c>
      <c r="E4" s="33"/>
      <c r="F4" s="33"/>
      <c r="H4" s="49" t="s">
        <v>476</v>
      </c>
      <c r="I4" s="49"/>
      <c r="J4" s="36">
        <v>0.5458333333333333</v>
      </c>
      <c r="K4" s="36"/>
      <c r="L4" s="35" t="s">
        <v>477</v>
      </c>
      <c r="M4" s="35"/>
      <c r="N4" s="36">
        <v>0.6583333333333333</v>
      </c>
      <c r="O4" s="36"/>
      <c r="P4" s="35" t="s">
        <v>478</v>
      </c>
      <c r="Q4" s="35"/>
      <c r="R4" s="48">
        <f>SUM(N4-J4)</f>
        <v>0.11250000000000004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266</v>
      </c>
      <c r="B7" s="81"/>
      <c r="C7" s="8">
        <v>3</v>
      </c>
      <c r="D7" s="9">
        <v>0</v>
      </c>
      <c r="E7" s="70">
        <v>0</v>
      </c>
      <c r="F7" s="70"/>
      <c r="G7" s="9">
        <v>0</v>
      </c>
      <c r="H7" s="9">
        <v>1</v>
      </c>
      <c r="I7" s="9">
        <v>0</v>
      </c>
      <c r="J7" s="9">
        <v>1</v>
      </c>
      <c r="K7" s="9">
        <v>0</v>
      </c>
      <c r="L7" s="9">
        <v>1</v>
      </c>
      <c r="M7" s="9"/>
      <c r="N7" s="9"/>
      <c r="O7" s="9"/>
      <c r="P7" s="9"/>
      <c r="Q7" s="9"/>
      <c r="R7" s="10"/>
      <c r="S7" s="11">
        <f>SUM(C7:R7)</f>
        <v>6</v>
      </c>
    </row>
    <row r="8" spans="1:19" ht="27.75" customHeight="1">
      <c r="A8" s="80" t="s">
        <v>84</v>
      </c>
      <c r="B8" s="81"/>
      <c r="C8" s="8">
        <v>1</v>
      </c>
      <c r="D8" s="9">
        <v>0</v>
      </c>
      <c r="E8" s="70">
        <v>0</v>
      </c>
      <c r="F8" s="70"/>
      <c r="G8" s="9">
        <v>2</v>
      </c>
      <c r="H8" s="9">
        <v>2</v>
      </c>
      <c r="I8" s="9">
        <v>3</v>
      </c>
      <c r="J8" s="9">
        <v>1</v>
      </c>
      <c r="K8" s="9">
        <v>1</v>
      </c>
      <c r="L8" s="9" t="s">
        <v>465</v>
      </c>
      <c r="M8" s="9"/>
      <c r="N8" s="9"/>
      <c r="O8" s="9"/>
      <c r="P8" s="9"/>
      <c r="Q8" s="9"/>
      <c r="R8" s="10"/>
      <c r="S8" s="12">
        <f>SUM(C8:R8)</f>
        <v>10</v>
      </c>
    </row>
    <row r="9" spans="1:20" ht="21" customHeight="1">
      <c r="A9" s="78" t="s">
        <v>479</v>
      </c>
      <c r="B9" s="82"/>
      <c r="C9" s="78" t="s">
        <v>480</v>
      </c>
      <c r="D9" s="79"/>
      <c r="E9" s="79"/>
      <c r="F9" s="79"/>
      <c r="G9" s="82"/>
      <c r="H9" s="67" t="s">
        <v>481</v>
      </c>
      <c r="I9" s="67"/>
      <c r="J9" s="67"/>
      <c r="K9" s="67"/>
      <c r="L9" s="67" t="s">
        <v>482</v>
      </c>
      <c r="M9" s="67"/>
      <c r="N9" s="67"/>
      <c r="O9" s="67"/>
      <c r="P9" s="67" t="s">
        <v>483</v>
      </c>
      <c r="Q9" s="67"/>
      <c r="R9" s="67"/>
      <c r="S9" s="67"/>
      <c r="T9" s="14"/>
    </row>
    <row r="10" spans="1:20" ht="15" customHeight="1">
      <c r="A10" s="164" t="str">
        <f>A7</f>
        <v>神戸国際大附</v>
      </c>
      <c r="B10" s="165"/>
      <c r="C10" s="95" t="s">
        <v>468</v>
      </c>
      <c r="D10" s="95"/>
      <c r="E10" s="137"/>
      <c r="F10" s="95"/>
      <c r="G10" s="95"/>
      <c r="H10" s="138"/>
      <c r="I10" s="139"/>
      <c r="J10" s="139"/>
      <c r="K10" s="140"/>
      <c r="L10" s="95"/>
      <c r="M10" s="95"/>
      <c r="N10" s="141"/>
      <c r="O10" s="93"/>
      <c r="P10" s="92"/>
      <c r="Q10" s="142"/>
      <c r="R10" s="93"/>
      <c r="S10" s="143"/>
      <c r="T10" s="14"/>
    </row>
    <row r="11" spans="1:20" ht="15" customHeight="1">
      <c r="A11" s="164"/>
      <c r="B11" s="165"/>
      <c r="C11" s="95" t="s">
        <v>469</v>
      </c>
      <c r="D11" s="95"/>
      <c r="H11" s="145"/>
      <c r="I11" s="146"/>
      <c r="J11" s="146"/>
      <c r="K11" s="147"/>
      <c r="L11" s="95"/>
      <c r="M11" s="95"/>
      <c r="N11" s="148"/>
      <c r="O11" s="95"/>
      <c r="P11" s="98"/>
      <c r="Q11" s="149"/>
      <c r="R11" s="95"/>
      <c r="S11" s="120"/>
      <c r="T11" s="14"/>
    </row>
    <row r="12" spans="1:20" ht="15" customHeight="1">
      <c r="A12" s="164"/>
      <c r="B12" s="165"/>
      <c r="C12" s="95" t="s">
        <v>470</v>
      </c>
      <c r="D12" s="95"/>
      <c r="E12" s="144" t="s">
        <v>484</v>
      </c>
      <c r="F12" s="99" t="s">
        <v>471</v>
      </c>
      <c r="G12" s="99"/>
      <c r="H12" s="145"/>
      <c r="I12" s="146"/>
      <c r="J12" s="146"/>
      <c r="K12" s="147"/>
      <c r="L12" s="95"/>
      <c r="M12" s="95"/>
      <c r="N12" s="148"/>
      <c r="O12" s="95"/>
      <c r="P12" s="98" t="s">
        <v>471</v>
      </c>
      <c r="Q12" s="149"/>
      <c r="R12" s="95" t="s">
        <v>54</v>
      </c>
      <c r="S12" s="120"/>
      <c r="T12" s="14"/>
    </row>
    <row r="13" spans="1:20" ht="15" customHeight="1">
      <c r="A13" s="164"/>
      <c r="B13" s="165"/>
      <c r="C13" s="95" t="s">
        <v>472</v>
      </c>
      <c r="D13" s="95"/>
      <c r="E13" s="144"/>
      <c r="F13" s="39"/>
      <c r="G13" s="39"/>
      <c r="H13" s="145"/>
      <c r="I13" s="146"/>
      <c r="J13" s="146"/>
      <c r="K13" s="147"/>
      <c r="L13" s="95"/>
      <c r="M13" s="95"/>
      <c r="N13" s="148"/>
      <c r="O13" s="95"/>
      <c r="P13" s="98"/>
      <c r="Q13" s="149"/>
      <c r="R13" s="95"/>
      <c r="S13" s="120"/>
      <c r="T13" s="14"/>
    </row>
    <row r="14" spans="1:20" ht="15" customHeight="1">
      <c r="A14" s="166"/>
      <c r="B14" s="167"/>
      <c r="C14" s="150" t="s">
        <v>473</v>
      </c>
      <c r="D14" s="151"/>
      <c r="E14" s="152"/>
      <c r="F14" s="150"/>
      <c r="G14" s="150"/>
      <c r="H14" s="153"/>
      <c r="I14" s="154"/>
      <c r="J14" s="154"/>
      <c r="K14" s="155"/>
      <c r="L14" s="150"/>
      <c r="M14" s="150"/>
      <c r="N14" s="156"/>
      <c r="O14" s="150"/>
      <c r="P14" s="121"/>
      <c r="Q14" s="122"/>
      <c r="R14" s="150"/>
      <c r="S14" s="157"/>
      <c r="T14" s="14"/>
    </row>
    <row r="15" spans="1:20" ht="15" customHeight="1">
      <c r="A15" s="168" t="str">
        <f>A8</f>
        <v>報徳学園</v>
      </c>
      <c r="B15" s="169"/>
      <c r="C15" s="93"/>
      <c r="D15" s="93"/>
      <c r="E15" s="137"/>
      <c r="F15" s="95"/>
      <c r="G15" s="95"/>
      <c r="H15" s="145"/>
      <c r="I15" s="146"/>
      <c r="J15" s="146"/>
      <c r="K15" s="147"/>
      <c r="L15" s="95"/>
      <c r="M15" s="95"/>
      <c r="N15" s="148"/>
      <c r="O15" s="95"/>
      <c r="P15" s="98"/>
      <c r="Q15" s="149"/>
      <c r="R15" s="95"/>
      <c r="S15" s="120"/>
      <c r="T15" s="14"/>
    </row>
    <row r="16" spans="1:19" ht="15" customHeight="1">
      <c r="A16" s="164"/>
      <c r="B16" s="165"/>
      <c r="C16" s="95" t="s">
        <v>405</v>
      </c>
      <c r="D16" s="95"/>
      <c r="E16" s="158" t="s">
        <v>34</v>
      </c>
      <c r="F16" s="95" t="s">
        <v>388</v>
      </c>
      <c r="G16" s="95"/>
      <c r="H16" s="145"/>
      <c r="I16" s="146"/>
      <c r="J16" s="146"/>
      <c r="K16" s="147"/>
      <c r="L16" s="95"/>
      <c r="M16" s="95"/>
      <c r="N16" s="148"/>
      <c r="O16" s="95"/>
      <c r="P16" s="98" t="s">
        <v>405</v>
      </c>
      <c r="Q16" s="149"/>
      <c r="R16" s="95" t="s">
        <v>406</v>
      </c>
      <c r="S16" s="120"/>
    </row>
    <row r="17" spans="1:19" ht="15" customHeight="1">
      <c r="A17" s="166"/>
      <c r="B17" s="167"/>
      <c r="C17" s="150"/>
      <c r="D17" s="150"/>
      <c r="E17" s="159"/>
      <c r="F17" s="150"/>
      <c r="G17" s="150"/>
      <c r="H17" s="153"/>
      <c r="I17" s="154"/>
      <c r="J17" s="154"/>
      <c r="K17" s="155"/>
      <c r="L17" s="150"/>
      <c r="M17" s="150"/>
      <c r="N17" s="156"/>
      <c r="O17" s="150"/>
      <c r="P17" s="121"/>
      <c r="Q17" s="122"/>
      <c r="R17" s="150"/>
      <c r="S17" s="157"/>
    </row>
    <row r="18" spans="12:19" ht="9" customHeight="1">
      <c r="L18" s="15"/>
      <c r="M18" s="15"/>
      <c r="N18" s="15"/>
      <c r="O18" s="15"/>
      <c r="P18" s="15"/>
      <c r="Q18" s="15"/>
      <c r="R18" s="15"/>
      <c r="S18" s="15"/>
    </row>
  </sheetData>
  <sheetProtection/>
  <mergeCells count="86">
    <mergeCell ref="R17:S17"/>
    <mergeCell ref="J17:K17"/>
    <mergeCell ref="L17:M17"/>
    <mergeCell ref="N17:O17"/>
    <mergeCell ref="P17:Q17"/>
    <mergeCell ref="R15:S15"/>
    <mergeCell ref="C16:D16"/>
    <mergeCell ref="F16:G16"/>
    <mergeCell ref="H16:I16"/>
    <mergeCell ref="J16:K16"/>
    <mergeCell ref="L16:M16"/>
    <mergeCell ref="N16:O16"/>
    <mergeCell ref="P16:Q16"/>
    <mergeCell ref="R16:S16"/>
    <mergeCell ref="J15:K15"/>
    <mergeCell ref="L15:M15"/>
    <mergeCell ref="N15:O15"/>
    <mergeCell ref="P15:Q15"/>
    <mergeCell ref="A15:B17"/>
    <mergeCell ref="C15:D15"/>
    <mergeCell ref="F15:G15"/>
    <mergeCell ref="H15:I15"/>
    <mergeCell ref="C17:D17"/>
    <mergeCell ref="F17:G17"/>
    <mergeCell ref="H17:I17"/>
    <mergeCell ref="A9:B9"/>
    <mergeCell ref="C9:G9"/>
    <mergeCell ref="H9:K9"/>
    <mergeCell ref="L9:O9"/>
    <mergeCell ref="P9:S9"/>
    <mergeCell ref="D1:G1"/>
    <mergeCell ref="P4:Q4"/>
    <mergeCell ref="N4:O4"/>
    <mergeCell ref="L4:M4"/>
    <mergeCell ref="C14:D14"/>
    <mergeCell ref="K1:L1"/>
    <mergeCell ref="L10:M10"/>
    <mergeCell ref="L11:M11"/>
    <mergeCell ref="L12:M12"/>
    <mergeCell ref="J10:K10"/>
    <mergeCell ref="K3:S3"/>
    <mergeCell ref="R4:S4"/>
    <mergeCell ref="D4:F4"/>
    <mergeCell ref="I3:J3"/>
    <mergeCell ref="J4:K4"/>
    <mergeCell ref="H4:I4"/>
    <mergeCell ref="R12:S12"/>
    <mergeCell ref="R13:S13"/>
    <mergeCell ref="R14:S14"/>
    <mergeCell ref="H12:I12"/>
    <mergeCell ref="H13:I13"/>
    <mergeCell ref="H14:I14"/>
    <mergeCell ref="J12:K12"/>
    <mergeCell ref="J13:K13"/>
    <mergeCell ref="J14:K14"/>
    <mergeCell ref="L13:M13"/>
    <mergeCell ref="P14:Q14"/>
    <mergeCell ref="N10:O10"/>
    <mergeCell ref="N11:O11"/>
    <mergeCell ref="P10:Q10"/>
    <mergeCell ref="P11:Q11"/>
    <mergeCell ref="R10:S10"/>
    <mergeCell ref="R11:S11"/>
    <mergeCell ref="E6:F6"/>
    <mergeCell ref="F10:G10"/>
    <mergeCell ref="E7:F7"/>
    <mergeCell ref="E8:F8"/>
    <mergeCell ref="H10:I10"/>
    <mergeCell ref="C12:D12"/>
    <mergeCell ref="C13:D13"/>
    <mergeCell ref="N12:O12"/>
    <mergeCell ref="P12:Q12"/>
    <mergeCell ref="N13:O13"/>
    <mergeCell ref="P13:Q13"/>
    <mergeCell ref="A6:B6"/>
    <mergeCell ref="A7:B7"/>
    <mergeCell ref="A8:B8"/>
    <mergeCell ref="A10:B14"/>
    <mergeCell ref="N14:O14"/>
    <mergeCell ref="L14:M14"/>
    <mergeCell ref="F12:G12"/>
    <mergeCell ref="F14:G14"/>
    <mergeCell ref="J11:K11"/>
    <mergeCell ref="H11:I11"/>
    <mergeCell ref="C11:D11"/>
    <mergeCell ref="C10:D10"/>
  </mergeCells>
  <dataValidations count="4">
    <dataValidation allowBlank="1" showInputMessage="1" showErrorMessage="1" imeMode="halfAlpha" sqref="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3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161</v>
      </c>
      <c r="I1" s="31">
        <v>3</v>
      </c>
      <c r="J1" s="13" t="s">
        <v>162</v>
      </c>
      <c r="K1" s="47">
        <v>2007</v>
      </c>
      <c r="L1" s="47"/>
      <c r="M1" s="13" t="s">
        <v>163</v>
      </c>
      <c r="N1" s="27">
        <v>7</v>
      </c>
      <c r="O1" s="13" t="s">
        <v>0</v>
      </c>
      <c r="P1" s="27">
        <v>12</v>
      </c>
      <c r="Q1" s="30" t="s">
        <v>164</v>
      </c>
      <c r="R1" s="27" t="s">
        <v>22</v>
      </c>
      <c r="S1" s="28" t="s">
        <v>25</v>
      </c>
    </row>
    <row r="2" ht="13.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1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0.37083333333333335</v>
      </c>
      <c r="K4" s="36"/>
      <c r="L4" s="35" t="s">
        <v>29</v>
      </c>
      <c r="M4" s="35"/>
      <c r="N4" s="36">
        <v>0.4611111111111111</v>
      </c>
      <c r="O4" s="36"/>
      <c r="P4" s="35" t="s">
        <v>30</v>
      </c>
      <c r="Q4" s="35"/>
      <c r="R4" s="48">
        <f>SUM(N4-J4)</f>
        <v>0.09027777777777773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143</v>
      </c>
      <c r="B7" s="81"/>
      <c r="C7" s="8">
        <v>1</v>
      </c>
      <c r="D7" s="9">
        <v>0</v>
      </c>
      <c r="E7" s="70">
        <v>1</v>
      </c>
      <c r="F7" s="70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3</v>
      </c>
      <c r="M7" s="9"/>
      <c r="N7" s="9"/>
      <c r="O7" s="9"/>
      <c r="P7" s="9"/>
      <c r="Q7" s="9"/>
      <c r="R7" s="10"/>
      <c r="S7" s="11">
        <f>SUM(C7:R7)</f>
        <v>5</v>
      </c>
    </row>
    <row r="8" spans="1:19" ht="27.75" customHeight="1">
      <c r="A8" s="80" t="s">
        <v>144</v>
      </c>
      <c r="B8" s="81"/>
      <c r="C8" s="8">
        <v>0</v>
      </c>
      <c r="D8" s="9">
        <v>0</v>
      </c>
      <c r="E8" s="70">
        <v>0</v>
      </c>
      <c r="F8" s="70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0</v>
      </c>
    </row>
    <row r="9" spans="1:20" ht="21" customHeight="1">
      <c r="A9" s="78" t="s">
        <v>40</v>
      </c>
      <c r="B9" s="82"/>
      <c r="C9" s="78" t="s">
        <v>41</v>
      </c>
      <c r="D9" s="79"/>
      <c r="E9" s="79"/>
      <c r="F9" s="79"/>
      <c r="G9" s="82"/>
      <c r="H9" s="67" t="s">
        <v>42</v>
      </c>
      <c r="I9" s="67"/>
      <c r="J9" s="67"/>
      <c r="K9" s="67"/>
      <c r="L9" s="67" t="s">
        <v>43</v>
      </c>
      <c r="M9" s="67"/>
      <c r="N9" s="67"/>
      <c r="O9" s="67"/>
      <c r="P9" s="67" t="s">
        <v>44</v>
      </c>
      <c r="Q9" s="67"/>
      <c r="R9" s="67"/>
      <c r="S9" s="67"/>
      <c r="T9" s="14"/>
    </row>
    <row r="10" spans="1:20" ht="15" customHeight="1">
      <c r="A10" s="74" t="str">
        <f>A7</f>
        <v>兵庫商業</v>
      </c>
      <c r="B10" s="75"/>
      <c r="C10" s="41"/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165</v>
      </c>
      <c r="D11" s="41"/>
      <c r="E11" s="24" t="s">
        <v>34</v>
      </c>
      <c r="F11" s="69" t="s">
        <v>166</v>
      </c>
      <c r="G11" s="69"/>
      <c r="H11" s="55"/>
      <c r="I11" s="45"/>
      <c r="J11" s="45"/>
      <c r="K11" s="46"/>
      <c r="L11" s="41" t="s">
        <v>148</v>
      </c>
      <c r="M11" s="41"/>
      <c r="N11" s="59"/>
      <c r="O11" s="41"/>
      <c r="P11" s="61" t="s">
        <v>52</v>
      </c>
      <c r="Q11" s="62"/>
      <c r="R11" s="41"/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114" t="s">
        <v>167</v>
      </c>
      <c r="B13" s="115"/>
      <c r="C13" s="57" t="s">
        <v>168</v>
      </c>
      <c r="D13" s="57"/>
      <c r="E13" s="18"/>
      <c r="F13" s="41"/>
      <c r="G13" s="41"/>
      <c r="H13" s="55"/>
      <c r="I13" s="45"/>
      <c r="J13" s="45"/>
      <c r="K13" s="46"/>
      <c r="L13" s="41"/>
      <c r="M13" s="41"/>
      <c r="N13" s="59"/>
      <c r="O13" s="41"/>
      <c r="P13" s="61" t="s">
        <v>57</v>
      </c>
      <c r="Q13" s="62"/>
      <c r="R13" s="41"/>
      <c r="S13" s="53"/>
      <c r="T13" s="14"/>
    </row>
    <row r="14" spans="1:19" ht="15" customHeight="1">
      <c r="A14" s="116"/>
      <c r="B14" s="117"/>
      <c r="C14" s="41" t="s">
        <v>68</v>
      </c>
      <c r="D14" s="41"/>
      <c r="E14" s="25" t="s">
        <v>34</v>
      </c>
      <c r="F14" s="41" t="s">
        <v>169</v>
      </c>
      <c r="G14" s="41"/>
      <c r="H14" s="55"/>
      <c r="I14" s="45"/>
      <c r="J14" s="45"/>
      <c r="K14" s="46"/>
      <c r="L14" s="41"/>
      <c r="M14" s="41"/>
      <c r="N14" s="59"/>
      <c r="O14" s="41"/>
      <c r="P14" s="61" t="s">
        <v>149</v>
      </c>
      <c r="Q14" s="62"/>
      <c r="R14" s="41"/>
      <c r="S14" s="53"/>
    </row>
    <row r="15" spans="1:19" ht="15" customHeight="1">
      <c r="A15" s="118"/>
      <c r="B15" s="119"/>
      <c r="C15" s="42" t="s">
        <v>55</v>
      </c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 t="s">
        <v>21</v>
      </c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170</v>
      </c>
      <c r="C17" s="4"/>
      <c r="D17" s="33" t="s">
        <v>4</v>
      </c>
      <c r="E17" s="33"/>
      <c r="F17" s="33"/>
      <c r="H17" s="33" t="s">
        <v>5</v>
      </c>
      <c r="I17" s="33"/>
      <c r="J17" s="36">
        <v>0.4916666666666667</v>
      </c>
      <c r="K17" s="36"/>
      <c r="L17" s="84" t="s">
        <v>6</v>
      </c>
      <c r="M17" s="84"/>
      <c r="N17" s="36">
        <v>0.5694444444444444</v>
      </c>
      <c r="O17" s="36"/>
      <c r="P17" s="84" t="s">
        <v>7</v>
      </c>
      <c r="Q17" s="84"/>
      <c r="R17" s="85">
        <f>SUM(N17-J17)</f>
        <v>0.07777777777777772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150</v>
      </c>
      <c r="B20" s="81"/>
      <c r="C20" s="16">
        <v>0</v>
      </c>
      <c r="D20" s="9">
        <v>0</v>
      </c>
      <c r="E20" s="70">
        <v>0</v>
      </c>
      <c r="F20" s="70"/>
      <c r="G20" s="9">
        <v>0</v>
      </c>
      <c r="H20" s="9">
        <v>2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2</v>
      </c>
    </row>
    <row r="21" spans="1:19" ht="27" customHeight="1">
      <c r="A21" s="80" t="s">
        <v>151</v>
      </c>
      <c r="B21" s="81"/>
      <c r="C21" s="16">
        <v>3</v>
      </c>
      <c r="D21" s="9">
        <v>0</v>
      </c>
      <c r="E21" s="70">
        <v>0</v>
      </c>
      <c r="F21" s="70"/>
      <c r="G21" s="9">
        <v>0</v>
      </c>
      <c r="H21" s="9">
        <v>1</v>
      </c>
      <c r="I21" s="9">
        <v>1</v>
      </c>
      <c r="J21" s="9">
        <v>0</v>
      </c>
      <c r="K21" s="9">
        <v>1</v>
      </c>
      <c r="L21" s="9" t="s">
        <v>86</v>
      </c>
      <c r="M21" s="9"/>
      <c r="N21" s="9"/>
      <c r="O21" s="9"/>
      <c r="P21" s="9"/>
      <c r="Q21" s="9"/>
      <c r="R21" s="10"/>
      <c r="S21" s="23">
        <f>SUM(C21:R21)</f>
        <v>6</v>
      </c>
    </row>
    <row r="22" spans="1:20" ht="21" customHeight="1">
      <c r="A22" s="78" t="s">
        <v>40</v>
      </c>
      <c r="B22" s="82"/>
      <c r="C22" s="78" t="s">
        <v>41</v>
      </c>
      <c r="D22" s="79"/>
      <c r="E22" s="79"/>
      <c r="F22" s="79"/>
      <c r="G22" s="82"/>
      <c r="H22" s="67" t="s">
        <v>42</v>
      </c>
      <c r="I22" s="67"/>
      <c r="J22" s="67"/>
      <c r="K22" s="67"/>
      <c r="L22" s="67" t="s">
        <v>43</v>
      </c>
      <c r="M22" s="67"/>
      <c r="N22" s="67"/>
      <c r="O22" s="67"/>
      <c r="P22" s="67" t="s">
        <v>44</v>
      </c>
      <c r="Q22" s="67"/>
      <c r="R22" s="67"/>
      <c r="S22" s="67"/>
      <c r="T22" s="14"/>
    </row>
    <row r="23" spans="1:19" ht="15" customHeight="1">
      <c r="A23" s="74" t="str">
        <f>A20</f>
        <v>雲雀丘</v>
      </c>
      <c r="B23" s="75"/>
      <c r="C23" s="41" t="s">
        <v>152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 t="s">
        <v>18</v>
      </c>
      <c r="D24" s="41"/>
      <c r="E24" s="24" t="s">
        <v>171</v>
      </c>
      <c r="F24" s="69" t="s">
        <v>100</v>
      </c>
      <c r="G24" s="69"/>
      <c r="H24" s="55"/>
      <c r="I24" s="45"/>
      <c r="J24" s="45"/>
      <c r="K24" s="46"/>
      <c r="L24" s="41"/>
      <c r="M24" s="41"/>
      <c r="N24" s="59"/>
      <c r="O24" s="41"/>
      <c r="P24" s="61"/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夢　前</v>
      </c>
      <c r="B26" s="73"/>
      <c r="C26" s="41"/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 t="s">
        <v>172</v>
      </c>
      <c r="D27" s="41"/>
      <c r="E27" s="25" t="s">
        <v>34</v>
      </c>
      <c r="F27" s="41" t="s">
        <v>153</v>
      </c>
      <c r="G27" s="41"/>
      <c r="H27" s="55"/>
      <c r="I27" s="45"/>
      <c r="J27" s="45"/>
      <c r="K27" s="46"/>
      <c r="L27" s="41"/>
      <c r="M27" s="41"/>
      <c r="N27" s="59"/>
      <c r="O27" s="41"/>
      <c r="P27" s="61" t="s">
        <v>154</v>
      </c>
      <c r="Q27" s="62"/>
      <c r="R27" s="41"/>
      <c r="S27" s="53"/>
    </row>
    <row r="28" spans="1:19" ht="15" customHeight="1">
      <c r="A28" s="76"/>
      <c r="B28" s="77"/>
      <c r="C28" s="42"/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19" ht="18" customHeight="1">
      <c r="A30" s="3">
        <v>1</v>
      </c>
      <c r="B30" s="3" t="s">
        <v>35</v>
      </c>
      <c r="C30" s="4"/>
      <c r="D30" s="33" t="s">
        <v>8</v>
      </c>
      <c r="E30" s="33"/>
      <c r="F30" s="33"/>
      <c r="H30" s="49" t="s">
        <v>9</v>
      </c>
      <c r="I30" s="49"/>
      <c r="J30" s="36">
        <v>0.5972222222222222</v>
      </c>
      <c r="K30" s="36"/>
      <c r="L30" s="35" t="s">
        <v>10</v>
      </c>
      <c r="M30" s="35"/>
      <c r="N30" s="36">
        <v>0.6944444444444445</v>
      </c>
      <c r="O30" s="36"/>
      <c r="P30" s="35" t="s">
        <v>11</v>
      </c>
      <c r="Q30" s="35"/>
      <c r="R30" s="48">
        <f>SUM(N30-J30)</f>
        <v>0.09722222222222232</v>
      </c>
      <c r="S30" s="48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0" t="s">
        <v>155</v>
      </c>
      <c r="B33" s="81"/>
      <c r="C33" s="8">
        <v>0</v>
      </c>
      <c r="D33" s="9">
        <v>5</v>
      </c>
      <c r="E33" s="70">
        <v>0</v>
      </c>
      <c r="F33" s="70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/>
      <c r="N33" s="9"/>
      <c r="O33" s="9"/>
      <c r="P33" s="9"/>
      <c r="Q33" s="9"/>
      <c r="R33" s="10"/>
      <c r="S33" s="23">
        <f>SUM(C33:R33)</f>
        <v>6</v>
      </c>
    </row>
    <row r="34" spans="1:19" ht="27" customHeight="1">
      <c r="A34" s="80" t="s">
        <v>156</v>
      </c>
      <c r="B34" s="81"/>
      <c r="C34" s="8">
        <v>0</v>
      </c>
      <c r="D34" s="9">
        <v>1</v>
      </c>
      <c r="E34" s="70">
        <v>1</v>
      </c>
      <c r="F34" s="70"/>
      <c r="G34" s="9">
        <v>0</v>
      </c>
      <c r="H34" s="9">
        <v>3</v>
      </c>
      <c r="I34" s="9">
        <v>3</v>
      </c>
      <c r="J34" s="9">
        <v>0</v>
      </c>
      <c r="K34" s="9">
        <v>0</v>
      </c>
      <c r="L34" s="9" t="s">
        <v>173</v>
      </c>
      <c r="M34" s="9"/>
      <c r="N34" s="9"/>
      <c r="O34" s="9"/>
      <c r="P34" s="9"/>
      <c r="Q34" s="9"/>
      <c r="R34" s="10"/>
      <c r="S34" s="23">
        <f>SUM(C34:R34)</f>
        <v>8</v>
      </c>
    </row>
    <row r="35" spans="1:20" ht="21" customHeight="1">
      <c r="A35" s="78" t="s">
        <v>40</v>
      </c>
      <c r="B35" s="82"/>
      <c r="C35" s="78" t="s">
        <v>41</v>
      </c>
      <c r="D35" s="79"/>
      <c r="E35" s="79"/>
      <c r="F35" s="79"/>
      <c r="G35" s="82"/>
      <c r="H35" s="67" t="s">
        <v>42</v>
      </c>
      <c r="I35" s="67"/>
      <c r="J35" s="67"/>
      <c r="K35" s="67"/>
      <c r="L35" s="67" t="s">
        <v>43</v>
      </c>
      <c r="M35" s="67"/>
      <c r="N35" s="67"/>
      <c r="O35" s="67"/>
      <c r="P35" s="67" t="s">
        <v>44</v>
      </c>
      <c r="Q35" s="67"/>
      <c r="R35" s="67"/>
      <c r="S35" s="67"/>
      <c r="T35" s="14"/>
    </row>
    <row r="36" spans="1:19" ht="15" customHeight="1">
      <c r="A36" s="74" t="str">
        <f>A33</f>
        <v>伊 川 谷</v>
      </c>
      <c r="B36" s="75"/>
      <c r="C36" s="41" t="s">
        <v>174</v>
      </c>
      <c r="D36" s="41"/>
      <c r="E36" s="18"/>
      <c r="F36" s="41"/>
      <c r="G36" s="41"/>
      <c r="H36" s="71"/>
      <c r="I36" s="43"/>
      <c r="J36" s="43"/>
      <c r="K36" s="44"/>
      <c r="L36" s="41"/>
      <c r="M36" s="41"/>
      <c r="N36" s="56"/>
      <c r="O36" s="57"/>
      <c r="P36" s="65"/>
      <c r="Q36" s="66"/>
      <c r="R36" s="57"/>
      <c r="S36" s="58"/>
    </row>
    <row r="37" spans="1:19" ht="15" customHeight="1">
      <c r="A37" s="74"/>
      <c r="B37" s="75"/>
      <c r="C37" s="41" t="s">
        <v>95</v>
      </c>
      <c r="D37" s="41"/>
      <c r="E37" s="24" t="s">
        <v>171</v>
      </c>
      <c r="F37" s="69" t="s">
        <v>157</v>
      </c>
      <c r="G37" s="69"/>
      <c r="H37" s="55"/>
      <c r="I37" s="45"/>
      <c r="J37" s="45"/>
      <c r="K37" s="46"/>
      <c r="L37" s="41" t="s">
        <v>174</v>
      </c>
      <c r="M37" s="41"/>
      <c r="N37" s="59"/>
      <c r="O37" s="41"/>
      <c r="P37" s="61" t="s">
        <v>158</v>
      </c>
      <c r="Q37" s="62"/>
      <c r="R37" s="41"/>
      <c r="S37" s="53"/>
    </row>
    <row r="38" spans="1:19" ht="15" customHeight="1">
      <c r="A38" s="76"/>
      <c r="B38" s="77"/>
      <c r="C38" s="42"/>
      <c r="D38" s="42"/>
      <c r="E38" s="17"/>
      <c r="F38" s="42"/>
      <c r="G38" s="42"/>
      <c r="H38" s="52"/>
      <c r="I38" s="50"/>
      <c r="J38" s="50"/>
      <c r="K38" s="51"/>
      <c r="L38" s="42"/>
      <c r="M38" s="42"/>
      <c r="N38" s="60"/>
      <c r="O38" s="42"/>
      <c r="P38" s="63"/>
      <c r="Q38" s="64"/>
      <c r="R38" s="42"/>
      <c r="S38" s="54"/>
    </row>
    <row r="39" spans="1:19" ht="15" customHeight="1">
      <c r="A39" s="72" t="str">
        <f>A34</f>
        <v>淳心学院</v>
      </c>
      <c r="B39" s="73"/>
      <c r="C39" s="41"/>
      <c r="D39" s="41"/>
      <c r="E39" s="18"/>
      <c r="F39" s="41"/>
      <c r="G39" s="41"/>
      <c r="H39" s="71"/>
      <c r="I39" s="43"/>
      <c r="J39" s="43"/>
      <c r="K39" s="44"/>
      <c r="L39" s="41"/>
      <c r="M39" s="41"/>
      <c r="N39" s="59"/>
      <c r="O39" s="41"/>
      <c r="P39" s="61" t="s">
        <v>175</v>
      </c>
      <c r="Q39" s="62"/>
      <c r="R39" s="41"/>
      <c r="S39" s="53"/>
    </row>
    <row r="40" spans="1:19" ht="15" customHeight="1">
      <c r="A40" s="74"/>
      <c r="B40" s="75"/>
      <c r="C40" s="41" t="s">
        <v>159</v>
      </c>
      <c r="D40" s="41"/>
      <c r="E40" s="25" t="s">
        <v>34</v>
      </c>
      <c r="F40" s="41" t="s">
        <v>160</v>
      </c>
      <c r="G40" s="41"/>
      <c r="H40" s="61" t="s">
        <v>176</v>
      </c>
      <c r="I40" s="84"/>
      <c r="J40" s="95" t="s">
        <v>177</v>
      </c>
      <c r="K40" s="120"/>
      <c r="L40" s="41" t="s">
        <v>159</v>
      </c>
      <c r="M40" s="41"/>
      <c r="N40" s="59"/>
      <c r="O40" s="41"/>
      <c r="P40" s="61" t="s">
        <v>178</v>
      </c>
      <c r="Q40" s="62"/>
      <c r="R40" s="41"/>
      <c r="S40" s="53"/>
    </row>
    <row r="41" spans="1:19" ht="15" customHeight="1">
      <c r="A41" s="76"/>
      <c r="B41" s="77"/>
      <c r="C41" s="42"/>
      <c r="D41" s="42"/>
      <c r="E41" s="26"/>
      <c r="F41" s="42"/>
      <c r="G41" s="42"/>
      <c r="H41" s="52"/>
      <c r="I41" s="50"/>
      <c r="J41" s="50"/>
      <c r="K41" s="51"/>
      <c r="L41" s="42"/>
      <c r="M41" s="42"/>
      <c r="N41" s="60"/>
      <c r="O41" s="42"/>
      <c r="P41" s="63"/>
      <c r="Q41" s="64"/>
      <c r="R41" s="42"/>
      <c r="S41" s="54"/>
    </row>
    <row r="42" spans="3:4" ht="13.5">
      <c r="C42" s="94"/>
      <c r="D42" s="94"/>
    </row>
  </sheetData>
  <sheetProtection/>
  <mergeCells count="209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40:I40"/>
    <mergeCell ref="J40:K40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C33:R34 N30:O30 J30:K30 C20:R21 J17:K17 N17:O17 K1:L1 P1 N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4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161</v>
      </c>
      <c r="I1" s="31">
        <v>5</v>
      </c>
      <c r="J1" s="13" t="s">
        <v>162</v>
      </c>
      <c r="K1" s="47">
        <v>2007</v>
      </c>
      <c r="L1" s="47"/>
      <c r="M1" s="13" t="s">
        <v>163</v>
      </c>
      <c r="N1" s="27">
        <v>7</v>
      </c>
      <c r="O1" s="13" t="s">
        <v>0</v>
      </c>
      <c r="P1" s="27">
        <v>15</v>
      </c>
      <c r="Q1" s="30" t="s">
        <v>164</v>
      </c>
      <c r="R1" s="27" t="s">
        <v>16</v>
      </c>
      <c r="S1" s="28" t="s">
        <v>71</v>
      </c>
    </row>
    <row r="2" ht="13.5" customHeight="1"/>
    <row r="3" spans="9:19" ht="16.5" customHeight="1">
      <c r="I3" s="33" t="s">
        <v>72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1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0.4986111111111111</v>
      </c>
      <c r="K4" s="36"/>
      <c r="L4" s="35" t="s">
        <v>29</v>
      </c>
      <c r="M4" s="35"/>
      <c r="N4" s="36">
        <v>0.5930555555555556</v>
      </c>
      <c r="O4" s="36"/>
      <c r="P4" s="35" t="s">
        <v>30</v>
      </c>
      <c r="Q4" s="35"/>
      <c r="R4" s="48">
        <f>SUM(N4-J4)</f>
        <v>0.09444444444444444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180</v>
      </c>
      <c r="B7" s="81"/>
      <c r="C7" s="8">
        <v>0</v>
      </c>
      <c r="D7" s="9">
        <v>2</v>
      </c>
      <c r="E7" s="70">
        <v>0</v>
      </c>
      <c r="F7" s="70"/>
      <c r="G7" s="9">
        <v>2</v>
      </c>
      <c r="H7" s="9">
        <v>0</v>
      </c>
      <c r="I7" s="9">
        <v>0</v>
      </c>
      <c r="J7" s="9">
        <v>0</v>
      </c>
      <c r="K7" s="9">
        <v>1</v>
      </c>
      <c r="L7" s="9">
        <v>3</v>
      </c>
      <c r="M7" s="9"/>
      <c r="N7" s="9"/>
      <c r="O7" s="9"/>
      <c r="P7" s="9"/>
      <c r="Q7" s="9"/>
      <c r="R7" s="10"/>
      <c r="S7" s="11">
        <f>SUM(C7:R7)</f>
        <v>8</v>
      </c>
    </row>
    <row r="8" spans="1:19" ht="27.75" customHeight="1">
      <c r="A8" s="80" t="s">
        <v>181</v>
      </c>
      <c r="B8" s="81"/>
      <c r="C8" s="8">
        <v>1</v>
      </c>
      <c r="D8" s="9">
        <v>1</v>
      </c>
      <c r="E8" s="70">
        <v>0</v>
      </c>
      <c r="F8" s="70"/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78"/>
      <c r="B9" s="82"/>
      <c r="C9" s="78" t="s">
        <v>41</v>
      </c>
      <c r="D9" s="79"/>
      <c r="E9" s="79"/>
      <c r="F9" s="79"/>
      <c r="G9" s="82"/>
      <c r="H9" s="67" t="s">
        <v>42</v>
      </c>
      <c r="I9" s="67"/>
      <c r="J9" s="67"/>
      <c r="K9" s="67"/>
      <c r="L9" s="67" t="s">
        <v>43</v>
      </c>
      <c r="M9" s="67"/>
      <c r="N9" s="67"/>
      <c r="O9" s="67"/>
      <c r="P9" s="67" t="s">
        <v>44</v>
      </c>
      <c r="Q9" s="67"/>
      <c r="R9" s="67"/>
      <c r="S9" s="67"/>
      <c r="T9" s="14"/>
    </row>
    <row r="10" spans="1:20" ht="15" customHeight="1">
      <c r="A10" s="74" t="str">
        <f>A7</f>
        <v>神戸商業</v>
      </c>
      <c r="B10" s="75"/>
      <c r="C10" s="41"/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183</v>
      </c>
      <c r="D11" s="41"/>
      <c r="E11" s="24" t="s">
        <v>34</v>
      </c>
      <c r="F11" s="69" t="s">
        <v>184</v>
      </c>
      <c r="G11" s="69"/>
      <c r="H11" s="55" t="s">
        <v>183</v>
      </c>
      <c r="I11" s="45"/>
      <c r="J11" s="45"/>
      <c r="K11" s="46"/>
      <c r="L11" s="41"/>
      <c r="M11" s="41"/>
      <c r="N11" s="59"/>
      <c r="O11" s="41"/>
      <c r="P11" s="61"/>
      <c r="Q11" s="62"/>
      <c r="R11" s="41"/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121" t="s">
        <v>194</v>
      </c>
      <c r="I12" s="122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市 伊 丹</v>
      </c>
      <c r="B13" s="73"/>
      <c r="C13" s="57" t="s">
        <v>195</v>
      </c>
      <c r="D13" s="57"/>
      <c r="E13" s="18"/>
      <c r="F13" s="41"/>
      <c r="G13" s="41"/>
      <c r="H13" s="55"/>
      <c r="I13" s="45"/>
      <c r="J13" s="45"/>
      <c r="K13" s="46"/>
      <c r="L13" s="41"/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185</v>
      </c>
      <c r="D14" s="41"/>
      <c r="E14" s="25" t="s">
        <v>91</v>
      </c>
      <c r="F14" s="41"/>
      <c r="G14" s="41"/>
      <c r="H14" s="55"/>
      <c r="I14" s="45"/>
      <c r="J14" s="45"/>
      <c r="K14" s="46"/>
      <c r="L14" s="41"/>
      <c r="M14" s="41"/>
      <c r="N14" s="59"/>
      <c r="O14" s="41"/>
      <c r="P14" s="61"/>
      <c r="Q14" s="62"/>
      <c r="R14" s="41"/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196</v>
      </c>
      <c r="C17" s="4"/>
      <c r="D17" s="33" t="s">
        <v>4</v>
      </c>
      <c r="E17" s="33"/>
      <c r="F17" s="33"/>
      <c r="H17" s="33" t="s">
        <v>5</v>
      </c>
      <c r="I17" s="33"/>
      <c r="J17" s="36">
        <v>0.6201388888888889</v>
      </c>
      <c r="K17" s="36"/>
      <c r="L17" s="84" t="s">
        <v>6</v>
      </c>
      <c r="M17" s="84"/>
      <c r="N17" s="36">
        <v>0.7354166666666666</v>
      </c>
      <c r="O17" s="36"/>
      <c r="P17" s="84" t="s">
        <v>7</v>
      </c>
      <c r="Q17" s="84"/>
      <c r="R17" s="85">
        <f>SUM(N17-J17)</f>
        <v>0.1152777777777777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186</v>
      </c>
      <c r="B20" s="81"/>
      <c r="C20" s="16">
        <v>0</v>
      </c>
      <c r="D20" s="9">
        <v>0</v>
      </c>
      <c r="E20" s="70">
        <v>0</v>
      </c>
      <c r="F20" s="70"/>
      <c r="G20" s="9">
        <v>0</v>
      </c>
      <c r="H20" s="9">
        <v>0</v>
      </c>
      <c r="I20" s="9">
        <v>1</v>
      </c>
      <c r="J20" s="9">
        <v>0</v>
      </c>
      <c r="K20" s="9">
        <v>3</v>
      </c>
      <c r="L20" s="9">
        <v>2</v>
      </c>
      <c r="M20" s="9"/>
      <c r="N20" s="9"/>
      <c r="O20" s="9"/>
      <c r="P20" s="9"/>
      <c r="Q20" s="9"/>
      <c r="R20" s="10"/>
      <c r="S20" s="11">
        <f>SUM(C20:R20)</f>
        <v>6</v>
      </c>
    </row>
    <row r="21" spans="1:19" ht="27" customHeight="1">
      <c r="A21" s="80" t="s">
        <v>89</v>
      </c>
      <c r="B21" s="81"/>
      <c r="C21" s="16">
        <v>0</v>
      </c>
      <c r="D21" s="9">
        <v>0</v>
      </c>
      <c r="E21" s="70">
        <v>0</v>
      </c>
      <c r="F21" s="70"/>
      <c r="G21" s="9">
        <v>0</v>
      </c>
      <c r="H21" s="9">
        <v>0</v>
      </c>
      <c r="I21" s="9">
        <v>0</v>
      </c>
      <c r="J21" s="9">
        <v>1</v>
      </c>
      <c r="K21" s="9">
        <v>2</v>
      </c>
      <c r="L21" s="9">
        <v>1</v>
      </c>
      <c r="M21" s="9"/>
      <c r="N21" s="9"/>
      <c r="O21" s="9"/>
      <c r="P21" s="9"/>
      <c r="Q21" s="9"/>
      <c r="R21" s="10"/>
      <c r="S21" s="23">
        <f>SUM(C21:R21)</f>
        <v>4</v>
      </c>
    </row>
    <row r="22" spans="1:20" ht="21" customHeight="1">
      <c r="A22" s="78" t="s">
        <v>40</v>
      </c>
      <c r="B22" s="82"/>
      <c r="C22" s="78" t="s">
        <v>41</v>
      </c>
      <c r="D22" s="79"/>
      <c r="E22" s="79"/>
      <c r="F22" s="79"/>
      <c r="G22" s="82"/>
      <c r="H22" s="67" t="s">
        <v>42</v>
      </c>
      <c r="I22" s="67"/>
      <c r="J22" s="67"/>
      <c r="K22" s="67"/>
      <c r="L22" s="67" t="s">
        <v>43</v>
      </c>
      <c r="M22" s="67"/>
      <c r="N22" s="67"/>
      <c r="O22" s="67"/>
      <c r="P22" s="67" t="s">
        <v>44</v>
      </c>
      <c r="Q22" s="67"/>
      <c r="R22" s="67"/>
      <c r="S22" s="67"/>
      <c r="T22" s="14"/>
    </row>
    <row r="23" spans="1:19" ht="15" customHeight="1">
      <c r="A23" s="74" t="str">
        <f>A20</f>
        <v>加古川南</v>
      </c>
      <c r="B23" s="75"/>
      <c r="C23" s="41" t="s">
        <v>197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 t="s">
        <v>187</v>
      </c>
      <c r="D24" s="41"/>
      <c r="E24" s="24" t="s">
        <v>45</v>
      </c>
      <c r="F24" s="69" t="s">
        <v>188</v>
      </c>
      <c r="G24" s="69"/>
      <c r="H24" s="55"/>
      <c r="I24" s="45"/>
      <c r="J24" s="45"/>
      <c r="K24" s="46"/>
      <c r="L24" s="41" t="s">
        <v>189</v>
      </c>
      <c r="M24" s="41"/>
      <c r="N24" s="59"/>
      <c r="O24" s="41"/>
      <c r="P24" s="61" t="s">
        <v>190</v>
      </c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西 宮 南</v>
      </c>
      <c r="B26" s="73"/>
      <c r="C26" s="41" t="s">
        <v>198</v>
      </c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 t="s">
        <v>191</v>
      </c>
      <c r="D27" s="41"/>
      <c r="E27" s="25" t="s">
        <v>34</v>
      </c>
      <c r="F27" s="41" t="s">
        <v>192</v>
      </c>
      <c r="G27" s="41"/>
      <c r="H27" s="55"/>
      <c r="I27" s="45"/>
      <c r="J27" s="45"/>
      <c r="K27" s="46"/>
      <c r="L27" s="41"/>
      <c r="M27" s="41"/>
      <c r="N27" s="59"/>
      <c r="O27" s="41"/>
      <c r="P27" s="61" t="s">
        <v>85</v>
      </c>
      <c r="Q27" s="62"/>
      <c r="R27" s="41"/>
      <c r="S27" s="53"/>
    </row>
    <row r="28" spans="1:19" ht="15" customHeight="1">
      <c r="A28" s="76"/>
      <c r="B28" s="77"/>
      <c r="C28" s="42" t="s">
        <v>193</v>
      </c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</sheetData>
  <sheetProtection/>
  <mergeCells count="140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C20:R21 J17:K17 N17:O17 N1 P1 C7:R8 N4:O4 J4:K4 I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4"/>
  </sheetPr>
  <dimension ref="A1:U47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9.87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161</v>
      </c>
      <c r="I1" s="31">
        <v>6</v>
      </c>
      <c r="J1" s="13" t="s">
        <v>162</v>
      </c>
      <c r="K1" s="47">
        <v>2007</v>
      </c>
      <c r="L1" s="47"/>
      <c r="M1" s="13" t="s">
        <v>163</v>
      </c>
      <c r="N1" s="27">
        <v>7</v>
      </c>
      <c r="O1" s="13" t="s">
        <v>0</v>
      </c>
      <c r="P1" s="27">
        <v>16</v>
      </c>
      <c r="Q1" s="30" t="s">
        <v>164</v>
      </c>
      <c r="R1" s="27" t="s">
        <v>73</v>
      </c>
      <c r="S1" s="28" t="s">
        <v>25</v>
      </c>
    </row>
    <row r="2" ht="8.2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2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0.37152777777777773</v>
      </c>
      <c r="K4" s="36"/>
      <c r="L4" s="35" t="s">
        <v>29</v>
      </c>
      <c r="M4" s="35"/>
      <c r="N4" s="36">
        <v>0.43402777777777773</v>
      </c>
      <c r="O4" s="36"/>
      <c r="P4" s="35" t="s">
        <v>30</v>
      </c>
      <c r="Q4" s="35"/>
      <c r="R4" s="48">
        <f>SUM(N4-J4)</f>
        <v>0.0625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204</v>
      </c>
      <c r="B7" s="81"/>
      <c r="C7" s="8">
        <v>2</v>
      </c>
      <c r="D7" s="9">
        <v>0</v>
      </c>
      <c r="E7" s="70">
        <v>0</v>
      </c>
      <c r="F7" s="70"/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3</v>
      </c>
    </row>
    <row r="8" spans="1:19" ht="27.75" customHeight="1">
      <c r="A8" s="80" t="s">
        <v>205</v>
      </c>
      <c r="B8" s="81"/>
      <c r="C8" s="8">
        <v>0</v>
      </c>
      <c r="D8" s="9">
        <v>0</v>
      </c>
      <c r="E8" s="70">
        <v>0</v>
      </c>
      <c r="F8" s="70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0</v>
      </c>
    </row>
    <row r="9" spans="1:20" ht="21" customHeight="1">
      <c r="A9" s="78" t="s">
        <v>199</v>
      </c>
      <c r="B9" s="82"/>
      <c r="C9" s="78" t="s">
        <v>200</v>
      </c>
      <c r="D9" s="79"/>
      <c r="E9" s="79"/>
      <c r="F9" s="79"/>
      <c r="G9" s="82"/>
      <c r="H9" s="67" t="s">
        <v>201</v>
      </c>
      <c r="I9" s="67"/>
      <c r="J9" s="67"/>
      <c r="K9" s="67"/>
      <c r="L9" s="67" t="s">
        <v>202</v>
      </c>
      <c r="M9" s="67"/>
      <c r="N9" s="67"/>
      <c r="O9" s="67"/>
      <c r="P9" s="67" t="s">
        <v>203</v>
      </c>
      <c r="Q9" s="67"/>
      <c r="R9" s="67"/>
      <c r="S9" s="67"/>
      <c r="T9" s="14"/>
    </row>
    <row r="10" spans="1:20" ht="15" customHeight="1">
      <c r="A10" s="74" t="str">
        <f>A7</f>
        <v>尼崎西</v>
      </c>
      <c r="B10" s="75"/>
      <c r="C10" s="41"/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221</v>
      </c>
      <c r="D11" s="41"/>
      <c r="E11" s="24" t="s">
        <v>171</v>
      </c>
      <c r="F11" s="69" t="s">
        <v>206</v>
      </c>
      <c r="G11" s="69"/>
      <c r="H11" s="55"/>
      <c r="I11" s="45"/>
      <c r="J11" s="45"/>
      <c r="K11" s="46"/>
      <c r="L11" s="41"/>
      <c r="M11" s="41"/>
      <c r="N11" s="59"/>
      <c r="O11" s="41"/>
      <c r="P11" s="61" t="s">
        <v>207</v>
      </c>
      <c r="Q11" s="62"/>
      <c r="R11" s="41" t="s">
        <v>222</v>
      </c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須　磨</v>
      </c>
      <c r="B13" s="73"/>
      <c r="C13" s="57"/>
      <c r="D13" s="57"/>
      <c r="E13" s="18"/>
      <c r="F13" s="41"/>
      <c r="G13" s="41"/>
      <c r="H13" s="55"/>
      <c r="I13" s="45"/>
      <c r="J13" s="45"/>
      <c r="K13" s="46"/>
      <c r="L13" s="41"/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223</v>
      </c>
      <c r="D14" s="41"/>
      <c r="E14" s="25" t="s">
        <v>34</v>
      </c>
      <c r="F14" s="41" t="s">
        <v>208</v>
      </c>
      <c r="G14" s="41"/>
      <c r="H14" s="55"/>
      <c r="I14" s="45"/>
      <c r="J14" s="45"/>
      <c r="K14" s="46"/>
      <c r="L14" s="41"/>
      <c r="M14" s="41"/>
      <c r="N14" s="59"/>
      <c r="O14" s="41"/>
      <c r="P14" s="61"/>
      <c r="Q14" s="62"/>
      <c r="R14" s="41"/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170</v>
      </c>
      <c r="C17" s="4"/>
      <c r="D17" s="33" t="s">
        <v>4</v>
      </c>
      <c r="E17" s="33"/>
      <c r="F17" s="33"/>
      <c r="H17" s="33" t="s">
        <v>5</v>
      </c>
      <c r="I17" s="33"/>
      <c r="J17" s="36">
        <v>0.46458333333333335</v>
      </c>
      <c r="K17" s="36"/>
      <c r="L17" s="84" t="s">
        <v>6</v>
      </c>
      <c r="M17" s="84"/>
      <c r="N17" s="36">
        <v>0.5680555555555555</v>
      </c>
      <c r="O17" s="36"/>
      <c r="P17" s="84" t="s">
        <v>7</v>
      </c>
      <c r="Q17" s="84"/>
      <c r="R17" s="85">
        <f>SUM(N17-J17)</f>
        <v>0.10347222222222219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209</v>
      </c>
      <c r="B20" s="81"/>
      <c r="C20" s="16">
        <v>1</v>
      </c>
      <c r="D20" s="9">
        <v>0</v>
      </c>
      <c r="E20" s="70">
        <v>5</v>
      </c>
      <c r="F20" s="70"/>
      <c r="G20" s="9">
        <v>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8</v>
      </c>
    </row>
    <row r="21" spans="1:19" ht="27" customHeight="1">
      <c r="A21" s="80" t="s">
        <v>48</v>
      </c>
      <c r="B21" s="81"/>
      <c r="C21" s="16">
        <v>0</v>
      </c>
      <c r="D21" s="9">
        <v>0</v>
      </c>
      <c r="E21" s="70">
        <v>0</v>
      </c>
      <c r="F21" s="70"/>
      <c r="G21" s="9">
        <v>0</v>
      </c>
      <c r="H21" s="9">
        <v>0</v>
      </c>
      <c r="I21" s="9">
        <v>3</v>
      </c>
      <c r="J21" s="9">
        <v>0</v>
      </c>
      <c r="K21" s="9">
        <v>1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4</v>
      </c>
    </row>
    <row r="22" spans="1:20" ht="21" customHeight="1">
      <c r="A22" s="78" t="s">
        <v>199</v>
      </c>
      <c r="B22" s="82"/>
      <c r="C22" s="78" t="s">
        <v>200</v>
      </c>
      <c r="D22" s="79"/>
      <c r="E22" s="79"/>
      <c r="F22" s="79"/>
      <c r="G22" s="82"/>
      <c r="H22" s="67" t="s">
        <v>201</v>
      </c>
      <c r="I22" s="67"/>
      <c r="J22" s="67"/>
      <c r="K22" s="67"/>
      <c r="L22" s="67" t="s">
        <v>202</v>
      </c>
      <c r="M22" s="67"/>
      <c r="N22" s="67"/>
      <c r="O22" s="67"/>
      <c r="P22" s="67" t="s">
        <v>203</v>
      </c>
      <c r="Q22" s="67"/>
      <c r="R22" s="67"/>
      <c r="S22" s="67"/>
      <c r="T22" s="14"/>
    </row>
    <row r="23" spans="1:19" ht="15" customHeight="1">
      <c r="A23" s="74" t="str">
        <f>A20</f>
        <v>舞　　　　子</v>
      </c>
      <c r="B23" s="75"/>
      <c r="C23" s="41" t="s">
        <v>224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 t="s">
        <v>225</v>
      </c>
      <c r="Q23" s="66"/>
      <c r="R23" s="57"/>
      <c r="S23" s="58"/>
    </row>
    <row r="24" spans="1:19" ht="15" customHeight="1">
      <c r="A24" s="74"/>
      <c r="B24" s="75"/>
      <c r="C24" s="41" t="s">
        <v>210</v>
      </c>
      <c r="D24" s="41"/>
      <c r="E24" s="24" t="s">
        <v>171</v>
      </c>
      <c r="F24" s="69" t="s">
        <v>225</v>
      </c>
      <c r="G24" s="69"/>
      <c r="H24" s="55"/>
      <c r="I24" s="45"/>
      <c r="J24" s="45"/>
      <c r="K24" s="46"/>
      <c r="L24" s="41"/>
      <c r="M24" s="41"/>
      <c r="N24" s="59"/>
      <c r="O24" s="41"/>
      <c r="P24" s="61" t="s">
        <v>226</v>
      </c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 t="s">
        <v>211</v>
      </c>
      <c r="Q25" s="64"/>
      <c r="R25" s="42"/>
      <c r="S25" s="54"/>
    </row>
    <row r="26" spans="1:19" ht="15" customHeight="1">
      <c r="A26" s="72" t="str">
        <f>A21</f>
        <v>須磨友が丘</v>
      </c>
      <c r="B26" s="73"/>
      <c r="C26" s="41" t="s">
        <v>227</v>
      </c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 t="s">
        <v>212</v>
      </c>
      <c r="D27" s="41"/>
      <c r="E27" s="25" t="s">
        <v>34</v>
      </c>
      <c r="F27" s="41" t="s">
        <v>228</v>
      </c>
      <c r="G27" s="41"/>
      <c r="H27" s="55"/>
      <c r="I27" s="45"/>
      <c r="J27" s="45"/>
      <c r="K27" s="46"/>
      <c r="L27" s="41"/>
      <c r="M27" s="41"/>
      <c r="N27" s="59"/>
      <c r="O27" s="41"/>
      <c r="P27" s="61" t="s">
        <v>213</v>
      </c>
      <c r="Q27" s="62"/>
      <c r="R27" s="41"/>
      <c r="S27" s="53"/>
    </row>
    <row r="28" spans="1:19" ht="15" customHeight="1">
      <c r="A28" s="76"/>
      <c r="B28" s="77"/>
      <c r="C28" s="42" t="s">
        <v>214</v>
      </c>
      <c r="D28" s="42"/>
      <c r="E28" s="26"/>
      <c r="F28" s="42" t="s">
        <v>213</v>
      </c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20" ht="18" customHeight="1">
      <c r="A30" s="3">
        <v>2</v>
      </c>
      <c r="B30" s="3" t="s">
        <v>35</v>
      </c>
      <c r="C30" s="4"/>
      <c r="D30" s="33" t="s">
        <v>8</v>
      </c>
      <c r="E30" s="33"/>
      <c r="F30" s="33"/>
      <c r="H30" s="49" t="s">
        <v>9</v>
      </c>
      <c r="I30" s="49"/>
      <c r="J30" s="36">
        <v>0.59375</v>
      </c>
      <c r="K30" s="36"/>
      <c r="L30" s="35" t="s">
        <v>10</v>
      </c>
      <c r="M30" s="35"/>
      <c r="N30" s="36">
        <v>0.7131944444444445</v>
      </c>
      <c r="O30" s="36"/>
      <c r="P30" s="35" t="s">
        <v>11</v>
      </c>
      <c r="Q30" s="35"/>
      <c r="R30" s="48">
        <f>SUM(N30-J30)</f>
        <v>0.11944444444444446</v>
      </c>
      <c r="S30" s="48"/>
      <c r="T30" s="123" t="s">
        <v>215</v>
      </c>
    </row>
    <row r="31" spans="8:20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  <c r="T31" s="33" t="s">
        <v>229</v>
      </c>
    </row>
    <row r="32" spans="1:20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  <c r="T32" s="33"/>
    </row>
    <row r="33" spans="1:20" ht="27" customHeight="1">
      <c r="A33" s="80" t="s">
        <v>216</v>
      </c>
      <c r="B33" s="81"/>
      <c r="C33" s="8">
        <v>0</v>
      </c>
      <c r="D33" s="9">
        <v>0</v>
      </c>
      <c r="E33" s="70">
        <v>0</v>
      </c>
      <c r="F33" s="70"/>
      <c r="G33" s="9">
        <v>0</v>
      </c>
      <c r="H33" s="9">
        <v>0</v>
      </c>
      <c r="I33" s="9">
        <v>0</v>
      </c>
      <c r="J33" s="9">
        <v>0</v>
      </c>
      <c r="K33" s="9">
        <v>2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2</v>
      </c>
      <c r="T33" s="124">
        <v>0.09652777777777777</v>
      </c>
    </row>
    <row r="34" spans="1:19" ht="27" customHeight="1">
      <c r="A34" s="80" t="s">
        <v>56</v>
      </c>
      <c r="B34" s="81"/>
      <c r="C34" s="8">
        <v>0</v>
      </c>
      <c r="D34" s="9">
        <v>0</v>
      </c>
      <c r="E34" s="70">
        <v>0</v>
      </c>
      <c r="F34" s="70"/>
      <c r="G34" s="9">
        <v>1</v>
      </c>
      <c r="H34" s="9">
        <v>0</v>
      </c>
      <c r="I34" s="9">
        <v>0</v>
      </c>
      <c r="J34" s="9">
        <v>2</v>
      </c>
      <c r="K34" s="9">
        <v>1</v>
      </c>
      <c r="L34" s="9" t="s">
        <v>86</v>
      </c>
      <c r="M34" s="9"/>
      <c r="N34" s="9"/>
      <c r="O34" s="9"/>
      <c r="P34" s="9"/>
      <c r="Q34" s="9"/>
      <c r="R34" s="10"/>
      <c r="S34" s="23">
        <f>SUM(C34:R34)</f>
        <v>4</v>
      </c>
    </row>
    <row r="35" spans="1:20" ht="21" customHeight="1">
      <c r="A35" s="78" t="s">
        <v>199</v>
      </c>
      <c r="B35" s="82"/>
      <c r="C35" s="78" t="s">
        <v>200</v>
      </c>
      <c r="D35" s="79"/>
      <c r="E35" s="79"/>
      <c r="F35" s="79"/>
      <c r="G35" s="82"/>
      <c r="H35" s="67" t="s">
        <v>201</v>
      </c>
      <c r="I35" s="67"/>
      <c r="J35" s="67"/>
      <c r="K35" s="67"/>
      <c r="L35" s="67" t="s">
        <v>202</v>
      </c>
      <c r="M35" s="67"/>
      <c r="N35" s="67"/>
      <c r="O35" s="67"/>
      <c r="P35" s="67" t="s">
        <v>203</v>
      </c>
      <c r="Q35" s="67"/>
      <c r="R35" s="67"/>
      <c r="S35" s="67"/>
      <c r="T35" s="14"/>
    </row>
    <row r="36" spans="1:19" ht="15" customHeight="1">
      <c r="A36" s="74" t="str">
        <f>A33</f>
        <v>北　条</v>
      </c>
      <c r="B36" s="75"/>
      <c r="C36" s="41" t="s">
        <v>230</v>
      </c>
      <c r="D36" s="41"/>
      <c r="E36" s="18"/>
      <c r="F36" s="41"/>
      <c r="G36" s="41"/>
      <c r="H36" s="71"/>
      <c r="I36" s="43"/>
      <c r="J36" s="43"/>
      <c r="K36" s="44"/>
      <c r="L36" s="41"/>
      <c r="M36" s="41"/>
      <c r="N36" s="56"/>
      <c r="O36" s="57"/>
      <c r="P36" s="65"/>
      <c r="Q36" s="66"/>
      <c r="R36" s="57"/>
      <c r="S36" s="58"/>
    </row>
    <row r="37" spans="1:19" ht="15" customHeight="1">
      <c r="A37" s="74"/>
      <c r="B37" s="75"/>
      <c r="C37" s="41" t="s">
        <v>217</v>
      </c>
      <c r="D37" s="41"/>
      <c r="E37" s="24" t="s">
        <v>34</v>
      </c>
      <c r="F37" s="69" t="s">
        <v>82</v>
      </c>
      <c r="G37" s="69"/>
      <c r="H37" s="55"/>
      <c r="I37" s="45"/>
      <c r="J37" s="45"/>
      <c r="K37" s="46"/>
      <c r="L37" s="41" t="s">
        <v>82</v>
      </c>
      <c r="M37" s="41"/>
      <c r="N37" s="59"/>
      <c r="O37" s="41"/>
      <c r="P37" s="61"/>
      <c r="Q37" s="62"/>
      <c r="R37" s="41"/>
      <c r="S37" s="53"/>
    </row>
    <row r="38" spans="1:19" ht="15" customHeight="1">
      <c r="A38" s="76"/>
      <c r="B38" s="77"/>
      <c r="C38" s="42"/>
      <c r="D38" s="42"/>
      <c r="E38" s="17"/>
      <c r="F38" s="42"/>
      <c r="G38" s="42"/>
      <c r="H38" s="52"/>
      <c r="I38" s="50"/>
      <c r="J38" s="50"/>
      <c r="K38" s="51"/>
      <c r="L38" s="42"/>
      <c r="M38" s="42"/>
      <c r="N38" s="60"/>
      <c r="O38" s="42"/>
      <c r="P38" s="63"/>
      <c r="Q38" s="64"/>
      <c r="R38" s="42"/>
      <c r="S38" s="54"/>
    </row>
    <row r="39" spans="1:19" ht="15" customHeight="1">
      <c r="A39" s="72" t="str">
        <f>A34</f>
        <v>明　石</v>
      </c>
      <c r="B39" s="73"/>
      <c r="C39" s="41" t="s">
        <v>231</v>
      </c>
      <c r="D39" s="41"/>
      <c r="E39" s="18"/>
      <c r="F39" s="41"/>
      <c r="G39" s="41"/>
      <c r="H39" s="55"/>
      <c r="I39" s="45"/>
      <c r="J39" s="45"/>
      <c r="K39" s="46"/>
      <c r="L39" s="41"/>
      <c r="M39" s="41"/>
      <c r="N39" s="59"/>
      <c r="O39" s="41"/>
      <c r="P39" s="61"/>
      <c r="Q39" s="62"/>
      <c r="R39" s="41"/>
      <c r="S39" s="53"/>
    </row>
    <row r="40" spans="1:19" ht="15" customHeight="1">
      <c r="A40" s="74"/>
      <c r="B40" s="75"/>
      <c r="C40" s="41" t="s">
        <v>218</v>
      </c>
      <c r="D40" s="41"/>
      <c r="E40" s="25" t="s">
        <v>171</v>
      </c>
      <c r="F40" s="41" t="s">
        <v>119</v>
      </c>
      <c r="G40" s="41"/>
      <c r="H40" s="55"/>
      <c r="I40" s="45"/>
      <c r="J40" s="45"/>
      <c r="K40" s="46"/>
      <c r="L40" s="41"/>
      <c r="M40" s="41"/>
      <c r="N40" s="59"/>
      <c r="O40" s="41"/>
      <c r="P40" s="61" t="s">
        <v>119</v>
      </c>
      <c r="Q40" s="62"/>
      <c r="R40" s="41"/>
      <c r="S40" s="53"/>
    </row>
    <row r="41" spans="1:19" ht="15" customHeight="1">
      <c r="A41" s="76"/>
      <c r="B41" s="77"/>
      <c r="C41" s="42"/>
      <c r="D41" s="42"/>
      <c r="E41" s="26"/>
      <c r="F41" s="42"/>
      <c r="G41" s="42"/>
      <c r="H41" s="52"/>
      <c r="I41" s="50"/>
      <c r="J41" s="50"/>
      <c r="K41" s="51"/>
      <c r="L41" s="42"/>
      <c r="M41" s="42"/>
      <c r="N41" s="60"/>
      <c r="O41" s="42"/>
      <c r="P41" s="63"/>
      <c r="Q41" s="64"/>
      <c r="R41" s="42"/>
      <c r="S41" s="54"/>
    </row>
    <row r="42" spans="3:4" ht="7.5" customHeight="1">
      <c r="C42" s="94"/>
      <c r="D42" s="94"/>
    </row>
    <row r="43" spans="1:3" ht="13.5">
      <c r="A43" s="104" t="s">
        <v>179</v>
      </c>
      <c r="B43" s="104"/>
      <c r="C43" s="104"/>
    </row>
    <row r="44" spans="1:19" ht="5.2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7"/>
    </row>
    <row r="45" spans="1:19" ht="15" customHeight="1">
      <c r="A45" s="128" t="s">
        <v>219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30"/>
    </row>
    <row r="46" spans="1:19" ht="15" customHeight="1">
      <c r="A46" s="128" t="s">
        <v>220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30"/>
    </row>
    <row r="47" spans="1:19" ht="6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</sheetData>
  <sheetProtection/>
  <mergeCells count="211">
    <mergeCell ref="T31:T32"/>
    <mergeCell ref="D1:G1"/>
    <mergeCell ref="C42:D42"/>
    <mergeCell ref="A43:C43"/>
    <mergeCell ref="L41:M41"/>
    <mergeCell ref="L40:M40"/>
    <mergeCell ref="L39:M39"/>
    <mergeCell ref="C38:D38"/>
    <mergeCell ref="F38:G38"/>
    <mergeCell ref="H38:I38"/>
    <mergeCell ref="H36:I36"/>
    <mergeCell ref="N41:O41"/>
    <mergeCell ref="P41:Q41"/>
    <mergeCell ref="R41:S41"/>
    <mergeCell ref="N40:O40"/>
    <mergeCell ref="P40:Q40"/>
    <mergeCell ref="R40:S40"/>
    <mergeCell ref="N39:O39"/>
    <mergeCell ref="P39:Q39"/>
    <mergeCell ref="R39:S39"/>
    <mergeCell ref="C41:D41"/>
    <mergeCell ref="F41:G41"/>
    <mergeCell ref="H41:I41"/>
    <mergeCell ref="J41:K41"/>
    <mergeCell ref="C40:D40"/>
    <mergeCell ref="F40:G40"/>
    <mergeCell ref="H40:I40"/>
    <mergeCell ref="J40:K40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2:F32"/>
    <mergeCell ref="E33:F33"/>
    <mergeCell ref="E34:F34"/>
    <mergeCell ref="C25:D25"/>
    <mergeCell ref="F25:G25"/>
    <mergeCell ref="C24:D24"/>
    <mergeCell ref="F24:G24"/>
    <mergeCell ref="C23:D23"/>
    <mergeCell ref="F23:G23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J30:K30 N30:O30 C33:R34 N17:O17 J17:K17 C20:R21 K1:L1 I1 J4:K4 N4:O4 C7:R8 P1 N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46" right="0.38" top="0.42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161</v>
      </c>
      <c r="I1" s="31">
        <v>7</v>
      </c>
      <c r="J1" s="13" t="s">
        <v>162</v>
      </c>
      <c r="K1" s="47">
        <v>2007</v>
      </c>
      <c r="L1" s="47"/>
      <c r="M1" s="13" t="s">
        <v>163</v>
      </c>
      <c r="N1" s="27">
        <v>7</v>
      </c>
      <c r="O1" s="13" t="s">
        <v>0</v>
      </c>
      <c r="P1" s="27">
        <v>17</v>
      </c>
      <c r="Q1" s="30" t="s">
        <v>164</v>
      </c>
      <c r="R1" s="27" t="s">
        <v>232</v>
      </c>
      <c r="S1" s="28" t="s">
        <v>71</v>
      </c>
    </row>
    <row r="2" ht="13.5" customHeight="1"/>
    <row r="3" spans="9:19" ht="16.5" customHeight="1">
      <c r="I3" s="33" t="s">
        <v>72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2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0.3729166666666666</v>
      </c>
      <c r="K4" s="36"/>
      <c r="L4" s="35" t="s">
        <v>29</v>
      </c>
      <c r="M4" s="35"/>
      <c r="N4" s="36">
        <v>0.5159722222222222</v>
      </c>
      <c r="O4" s="36"/>
      <c r="P4" s="35" t="s">
        <v>30</v>
      </c>
      <c r="Q4" s="35"/>
      <c r="R4" s="48">
        <f>SUM(N4-J4)</f>
        <v>0.14305555555555555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143</v>
      </c>
      <c r="B7" s="81"/>
      <c r="C7" s="8">
        <v>1</v>
      </c>
      <c r="D7" s="9">
        <v>1</v>
      </c>
      <c r="E7" s="70">
        <v>0</v>
      </c>
      <c r="F7" s="70"/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2</v>
      </c>
      <c r="M7" s="9">
        <v>0</v>
      </c>
      <c r="N7" s="9">
        <v>0</v>
      </c>
      <c r="O7" s="9">
        <v>0</v>
      </c>
      <c r="P7" s="9">
        <v>4</v>
      </c>
      <c r="Q7" s="86" t="s">
        <v>255</v>
      </c>
      <c r="R7" s="96"/>
      <c r="S7" s="11">
        <f>SUM(C7:R7)</f>
        <v>9</v>
      </c>
    </row>
    <row r="8" spans="1:19" ht="27.75" customHeight="1">
      <c r="A8" s="80" t="s">
        <v>233</v>
      </c>
      <c r="B8" s="81"/>
      <c r="C8" s="8">
        <v>1</v>
      </c>
      <c r="D8" s="9">
        <v>0</v>
      </c>
      <c r="E8" s="70">
        <v>0</v>
      </c>
      <c r="F8" s="70"/>
      <c r="G8" s="9">
        <v>0</v>
      </c>
      <c r="H8" s="9">
        <v>0</v>
      </c>
      <c r="I8" s="9">
        <v>0</v>
      </c>
      <c r="J8" s="9">
        <v>2</v>
      </c>
      <c r="K8" s="9">
        <v>1</v>
      </c>
      <c r="L8" s="9">
        <v>1</v>
      </c>
      <c r="M8" s="9">
        <v>0</v>
      </c>
      <c r="N8" s="9">
        <v>0</v>
      </c>
      <c r="O8" s="9">
        <v>0</v>
      </c>
      <c r="P8" s="9" t="s">
        <v>256</v>
      </c>
      <c r="Q8" s="89"/>
      <c r="R8" s="97"/>
      <c r="S8" s="12">
        <v>10</v>
      </c>
    </row>
    <row r="9" spans="1:20" ht="21" customHeight="1">
      <c r="A9" s="78" t="s">
        <v>31</v>
      </c>
      <c r="B9" s="82"/>
      <c r="C9" s="78" t="s">
        <v>32</v>
      </c>
      <c r="D9" s="79"/>
      <c r="E9" s="79"/>
      <c r="F9" s="79"/>
      <c r="G9" s="82"/>
      <c r="H9" s="67" t="s">
        <v>33</v>
      </c>
      <c r="I9" s="67"/>
      <c r="J9" s="67"/>
      <c r="K9" s="67"/>
      <c r="L9" s="67" t="s">
        <v>12</v>
      </c>
      <c r="M9" s="67"/>
      <c r="N9" s="67"/>
      <c r="O9" s="67"/>
      <c r="P9" s="67" t="s">
        <v>13</v>
      </c>
      <c r="Q9" s="67"/>
      <c r="R9" s="67"/>
      <c r="S9" s="67"/>
      <c r="T9" s="14"/>
    </row>
    <row r="10" spans="1:20" ht="15" customHeight="1">
      <c r="A10" s="74" t="str">
        <f>A7</f>
        <v>兵庫商業</v>
      </c>
      <c r="B10" s="75"/>
      <c r="C10" s="41" t="s">
        <v>234</v>
      </c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50</v>
      </c>
      <c r="D11" s="41"/>
      <c r="E11" s="24" t="s">
        <v>34</v>
      </c>
      <c r="F11" s="69" t="s">
        <v>235</v>
      </c>
      <c r="G11" s="69"/>
      <c r="H11" s="55"/>
      <c r="I11" s="45"/>
      <c r="J11" s="45"/>
      <c r="K11" s="46"/>
      <c r="L11" s="41" t="s">
        <v>52</v>
      </c>
      <c r="M11" s="41"/>
      <c r="N11" s="59"/>
      <c r="O11" s="41"/>
      <c r="P11" s="61" t="s">
        <v>18</v>
      </c>
      <c r="Q11" s="62"/>
      <c r="R11" s="41" t="s">
        <v>234</v>
      </c>
      <c r="S11" s="53"/>
      <c r="T11" s="14"/>
    </row>
    <row r="12" spans="1:20" ht="15" customHeight="1">
      <c r="A12" s="76"/>
      <c r="B12" s="77"/>
      <c r="C12" s="42" t="s">
        <v>236</v>
      </c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高 砂 南</v>
      </c>
      <c r="B13" s="73"/>
      <c r="C13" s="57" t="s">
        <v>257</v>
      </c>
      <c r="D13" s="57"/>
      <c r="E13" s="18"/>
      <c r="F13" s="41"/>
      <c r="G13" s="41"/>
      <c r="H13" s="55"/>
      <c r="I13" s="45"/>
      <c r="J13" s="45"/>
      <c r="K13" s="46"/>
      <c r="L13" s="41" t="s">
        <v>237</v>
      </c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238</v>
      </c>
      <c r="D14" s="41"/>
      <c r="E14" s="25" t="s">
        <v>34</v>
      </c>
      <c r="F14" s="41" t="s">
        <v>258</v>
      </c>
      <c r="G14" s="41"/>
      <c r="H14" s="55"/>
      <c r="I14" s="45"/>
      <c r="J14" s="45"/>
      <c r="K14" s="46"/>
      <c r="L14" s="41" t="s">
        <v>239</v>
      </c>
      <c r="M14" s="41"/>
      <c r="N14" s="59"/>
      <c r="O14" s="41"/>
      <c r="P14" s="61" t="s">
        <v>240</v>
      </c>
      <c r="Q14" s="62"/>
      <c r="R14" s="41"/>
      <c r="S14" s="53"/>
    </row>
    <row r="15" spans="1:19" ht="15" customHeight="1">
      <c r="A15" s="76"/>
      <c r="B15" s="77"/>
      <c r="C15" s="42" t="s">
        <v>128</v>
      </c>
      <c r="D15" s="42"/>
      <c r="E15" s="26"/>
      <c r="F15" s="42" t="s">
        <v>241</v>
      </c>
      <c r="G15" s="42"/>
      <c r="H15" s="52"/>
      <c r="I15" s="50"/>
      <c r="J15" s="50"/>
      <c r="K15" s="51"/>
      <c r="L15" s="42" t="s">
        <v>241</v>
      </c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170</v>
      </c>
      <c r="C17" s="4"/>
      <c r="D17" s="33" t="s">
        <v>4</v>
      </c>
      <c r="E17" s="33"/>
      <c r="F17" s="33"/>
      <c r="H17" s="33" t="s">
        <v>5</v>
      </c>
      <c r="I17" s="33"/>
      <c r="J17" s="36">
        <v>0.5416666666666666</v>
      </c>
      <c r="K17" s="36"/>
      <c r="L17" s="84" t="s">
        <v>6</v>
      </c>
      <c r="M17" s="84"/>
      <c r="N17" s="36">
        <v>0.625</v>
      </c>
      <c r="O17" s="36"/>
      <c r="P17" s="84" t="s">
        <v>7</v>
      </c>
      <c r="Q17" s="84"/>
      <c r="R17" s="85">
        <f>SUM(N17-J17)</f>
        <v>0.08333333333333337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75</v>
      </c>
      <c r="B20" s="81"/>
      <c r="C20" s="16">
        <v>1</v>
      </c>
      <c r="D20" s="9">
        <v>0</v>
      </c>
      <c r="E20" s="70">
        <v>0</v>
      </c>
      <c r="F20" s="70"/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/>
      <c r="N20" s="9"/>
      <c r="O20" s="9"/>
      <c r="P20" s="9"/>
      <c r="Q20" s="9"/>
      <c r="R20" s="10"/>
      <c r="S20" s="11">
        <f>SUM(C20:R20)</f>
        <v>3</v>
      </c>
    </row>
    <row r="21" spans="1:19" ht="27" customHeight="1">
      <c r="A21" s="80" t="s">
        <v>242</v>
      </c>
      <c r="B21" s="81"/>
      <c r="C21" s="16">
        <v>0</v>
      </c>
      <c r="D21" s="9">
        <v>0</v>
      </c>
      <c r="E21" s="70">
        <v>0</v>
      </c>
      <c r="F21" s="70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0</v>
      </c>
    </row>
    <row r="22" spans="1:20" ht="21" customHeight="1">
      <c r="A22" s="78" t="s">
        <v>31</v>
      </c>
      <c r="B22" s="82"/>
      <c r="C22" s="78" t="s">
        <v>32</v>
      </c>
      <c r="D22" s="79"/>
      <c r="E22" s="79"/>
      <c r="F22" s="79"/>
      <c r="G22" s="82"/>
      <c r="H22" s="67" t="s">
        <v>33</v>
      </c>
      <c r="I22" s="67"/>
      <c r="J22" s="67"/>
      <c r="K22" s="67"/>
      <c r="L22" s="67" t="s">
        <v>12</v>
      </c>
      <c r="M22" s="67"/>
      <c r="N22" s="67"/>
      <c r="O22" s="67"/>
      <c r="P22" s="67" t="s">
        <v>13</v>
      </c>
      <c r="Q22" s="67"/>
      <c r="R22" s="67"/>
      <c r="S22" s="67"/>
      <c r="T22" s="14"/>
    </row>
    <row r="23" spans="1:19" ht="15" customHeight="1">
      <c r="A23" s="74" t="str">
        <f>A20</f>
        <v>神港学園</v>
      </c>
      <c r="B23" s="75"/>
      <c r="C23" s="41" t="s">
        <v>243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 t="s">
        <v>80</v>
      </c>
      <c r="D24" s="41"/>
      <c r="E24" s="24" t="s">
        <v>34</v>
      </c>
      <c r="F24" s="69" t="s">
        <v>244</v>
      </c>
      <c r="G24" s="69"/>
      <c r="H24" s="55"/>
      <c r="I24" s="45"/>
      <c r="J24" s="45"/>
      <c r="K24" s="46"/>
      <c r="L24" s="41" t="s">
        <v>245</v>
      </c>
      <c r="M24" s="41"/>
      <c r="N24" s="59"/>
      <c r="O24" s="41"/>
      <c r="P24" s="61" t="s">
        <v>246</v>
      </c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淡　　路</v>
      </c>
      <c r="B26" s="73"/>
      <c r="C26" s="41"/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 t="s">
        <v>259</v>
      </c>
      <c r="D27" s="41"/>
      <c r="E27" s="25" t="s">
        <v>171</v>
      </c>
      <c r="F27" s="41" t="s">
        <v>94</v>
      </c>
      <c r="G27" s="41"/>
      <c r="H27" s="55"/>
      <c r="I27" s="45"/>
      <c r="J27" s="45"/>
      <c r="K27" s="46"/>
      <c r="L27" s="41"/>
      <c r="M27" s="41"/>
      <c r="N27" s="59"/>
      <c r="O27" s="41"/>
      <c r="P27" s="61"/>
      <c r="Q27" s="62"/>
      <c r="R27" s="41"/>
      <c r="S27" s="53"/>
    </row>
    <row r="28" spans="1:19" ht="15" customHeight="1">
      <c r="A28" s="76"/>
      <c r="B28" s="77"/>
      <c r="C28" s="42"/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19" ht="18" customHeight="1">
      <c r="A30" s="3">
        <v>2</v>
      </c>
      <c r="B30" s="3" t="s">
        <v>170</v>
      </c>
      <c r="C30" s="4"/>
      <c r="D30" s="33" t="s">
        <v>8</v>
      </c>
      <c r="E30" s="33"/>
      <c r="F30" s="33"/>
      <c r="H30" s="49" t="s">
        <v>9</v>
      </c>
      <c r="I30" s="49"/>
      <c r="J30" s="36">
        <v>0.65</v>
      </c>
      <c r="K30" s="36"/>
      <c r="L30" s="35" t="s">
        <v>10</v>
      </c>
      <c r="M30" s="35"/>
      <c r="N30" s="36">
        <v>0.7263888888888889</v>
      </c>
      <c r="O30" s="36"/>
      <c r="P30" s="35" t="s">
        <v>11</v>
      </c>
      <c r="Q30" s="35"/>
      <c r="R30" s="48">
        <f>SUM(N30-J30)</f>
        <v>0.07638888888888884</v>
      </c>
      <c r="S30" s="48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0" t="s">
        <v>247</v>
      </c>
      <c r="B33" s="81"/>
      <c r="C33" s="8">
        <v>0</v>
      </c>
      <c r="D33" s="9">
        <v>1</v>
      </c>
      <c r="E33" s="70">
        <v>0</v>
      </c>
      <c r="F33" s="70"/>
      <c r="G33" s="9">
        <v>1</v>
      </c>
      <c r="H33" s="9">
        <v>0</v>
      </c>
      <c r="I33" s="9">
        <v>0</v>
      </c>
      <c r="J33" s="9">
        <v>1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3</v>
      </c>
    </row>
    <row r="34" spans="1:19" ht="27" customHeight="1">
      <c r="A34" s="80" t="s">
        <v>248</v>
      </c>
      <c r="B34" s="81"/>
      <c r="C34" s="8">
        <v>2</v>
      </c>
      <c r="D34" s="9">
        <v>0</v>
      </c>
      <c r="E34" s="70">
        <v>0</v>
      </c>
      <c r="F34" s="70"/>
      <c r="G34" s="9">
        <v>0</v>
      </c>
      <c r="H34" s="9">
        <v>0</v>
      </c>
      <c r="I34" s="9">
        <v>0</v>
      </c>
      <c r="J34" s="9">
        <v>2</v>
      </c>
      <c r="K34" s="9">
        <v>0</v>
      </c>
      <c r="L34" s="9" t="s">
        <v>90</v>
      </c>
      <c r="M34" s="9"/>
      <c r="N34" s="9"/>
      <c r="O34" s="9"/>
      <c r="P34" s="9"/>
      <c r="Q34" s="9"/>
      <c r="R34" s="10"/>
      <c r="S34" s="23">
        <f>SUM(C34:R34)</f>
        <v>4</v>
      </c>
    </row>
    <row r="35" spans="1:20" ht="21" customHeight="1">
      <c r="A35" s="78" t="s">
        <v>31</v>
      </c>
      <c r="B35" s="82"/>
      <c r="C35" s="78" t="s">
        <v>32</v>
      </c>
      <c r="D35" s="79"/>
      <c r="E35" s="79"/>
      <c r="F35" s="79"/>
      <c r="G35" s="82"/>
      <c r="H35" s="67" t="s">
        <v>33</v>
      </c>
      <c r="I35" s="67"/>
      <c r="J35" s="67"/>
      <c r="K35" s="67"/>
      <c r="L35" s="67" t="s">
        <v>12</v>
      </c>
      <c r="M35" s="67"/>
      <c r="N35" s="67"/>
      <c r="O35" s="67"/>
      <c r="P35" s="67" t="s">
        <v>13</v>
      </c>
      <c r="Q35" s="67"/>
      <c r="R35" s="67"/>
      <c r="S35" s="67"/>
      <c r="T35" s="14"/>
    </row>
    <row r="36" spans="1:19" ht="15" customHeight="1">
      <c r="A36" s="74" t="str">
        <f>A33</f>
        <v>尼崎小田</v>
      </c>
      <c r="B36" s="75"/>
      <c r="C36" s="41" t="s">
        <v>249</v>
      </c>
      <c r="D36" s="41"/>
      <c r="E36" s="18"/>
      <c r="F36" s="41" t="s">
        <v>260</v>
      </c>
      <c r="G36" s="41"/>
      <c r="H36" s="71"/>
      <c r="I36" s="43"/>
      <c r="J36" s="43"/>
      <c r="K36" s="44"/>
      <c r="L36" s="41"/>
      <c r="M36" s="41"/>
      <c r="N36" s="56"/>
      <c r="O36" s="57"/>
      <c r="P36" s="65"/>
      <c r="Q36" s="66"/>
      <c r="R36" s="57"/>
      <c r="S36" s="58"/>
    </row>
    <row r="37" spans="1:19" ht="15" customHeight="1">
      <c r="A37" s="74"/>
      <c r="B37" s="75"/>
      <c r="C37" s="41" t="s">
        <v>18</v>
      </c>
      <c r="D37" s="41"/>
      <c r="E37" s="24" t="s">
        <v>171</v>
      </c>
      <c r="F37" s="69" t="s">
        <v>250</v>
      </c>
      <c r="G37" s="69"/>
      <c r="H37" s="55"/>
      <c r="I37" s="45"/>
      <c r="J37" s="45"/>
      <c r="K37" s="46"/>
      <c r="L37" s="41" t="s">
        <v>251</v>
      </c>
      <c r="M37" s="41"/>
      <c r="N37" s="59"/>
      <c r="O37" s="41"/>
      <c r="P37" s="61" t="s">
        <v>261</v>
      </c>
      <c r="Q37" s="62"/>
      <c r="R37" s="41" t="s">
        <v>262</v>
      </c>
      <c r="S37" s="53"/>
    </row>
    <row r="38" spans="1:19" ht="15" customHeight="1">
      <c r="A38" s="76"/>
      <c r="B38" s="77"/>
      <c r="C38" s="42"/>
      <c r="D38" s="42"/>
      <c r="E38" s="17"/>
      <c r="F38" s="42"/>
      <c r="G38" s="42"/>
      <c r="H38" s="52"/>
      <c r="I38" s="50"/>
      <c r="J38" s="50"/>
      <c r="K38" s="51"/>
      <c r="L38" s="42"/>
      <c r="M38" s="42"/>
      <c r="N38" s="60"/>
      <c r="O38" s="42"/>
      <c r="P38" s="63"/>
      <c r="Q38" s="64"/>
      <c r="R38" s="42"/>
      <c r="S38" s="54"/>
    </row>
    <row r="39" spans="1:19" ht="15" customHeight="1">
      <c r="A39" s="72" t="str">
        <f>A34</f>
        <v>星　　陵</v>
      </c>
      <c r="B39" s="73"/>
      <c r="C39" s="41"/>
      <c r="D39" s="41"/>
      <c r="E39" s="18"/>
      <c r="F39" s="41"/>
      <c r="G39" s="41"/>
      <c r="H39" s="55"/>
      <c r="I39" s="45"/>
      <c r="J39" s="45"/>
      <c r="K39" s="46"/>
      <c r="L39" s="41"/>
      <c r="M39" s="41"/>
      <c r="N39" s="59"/>
      <c r="O39" s="41"/>
      <c r="P39" s="61"/>
      <c r="Q39" s="62"/>
      <c r="R39" s="41"/>
      <c r="S39" s="53"/>
    </row>
    <row r="40" spans="1:19" ht="15" customHeight="1">
      <c r="A40" s="74"/>
      <c r="B40" s="75"/>
      <c r="C40" s="41" t="s">
        <v>263</v>
      </c>
      <c r="D40" s="41"/>
      <c r="E40" s="25" t="s">
        <v>171</v>
      </c>
      <c r="F40" s="41" t="s">
        <v>252</v>
      </c>
      <c r="G40" s="41"/>
      <c r="H40" s="55"/>
      <c r="I40" s="45"/>
      <c r="J40" s="45"/>
      <c r="K40" s="46"/>
      <c r="L40" s="41"/>
      <c r="M40" s="41"/>
      <c r="N40" s="59"/>
      <c r="O40" s="41"/>
      <c r="P40" s="61" t="s">
        <v>253</v>
      </c>
      <c r="Q40" s="62"/>
      <c r="R40" s="41"/>
      <c r="S40" s="53"/>
    </row>
    <row r="41" spans="1:19" ht="15" customHeight="1">
      <c r="A41" s="76"/>
      <c r="B41" s="77"/>
      <c r="C41" s="42"/>
      <c r="D41" s="42"/>
      <c r="E41" s="26"/>
      <c r="F41" s="42"/>
      <c r="G41" s="42"/>
      <c r="H41" s="52"/>
      <c r="I41" s="50"/>
      <c r="J41" s="50"/>
      <c r="K41" s="51"/>
      <c r="L41" s="42"/>
      <c r="M41" s="42"/>
      <c r="N41" s="60"/>
      <c r="O41" s="42"/>
      <c r="P41" s="63"/>
      <c r="Q41" s="64"/>
      <c r="R41" s="42"/>
      <c r="S41" s="54"/>
    </row>
    <row r="42" spans="3:4" ht="13.5">
      <c r="C42" s="94"/>
      <c r="D42" s="94"/>
    </row>
  </sheetData>
  <sheetProtection/>
  <mergeCells count="210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Q7:R8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J30:K30 N30:O30 C33:R34 C20:R21 N17:O17 J17:K17 K1:L1 I1 Q7 J4:K4 N4:O4 N1 P1 C7:P8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24"/>
  </sheetPr>
  <dimension ref="A1:U42"/>
  <sheetViews>
    <sheetView workbookViewId="0" topLeftCell="A4">
      <selection activeCell="L21" sqref="L2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161</v>
      </c>
      <c r="I1" s="31">
        <v>8</v>
      </c>
      <c r="J1" s="13" t="s">
        <v>162</v>
      </c>
      <c r="K1" s="47">
        <v>2007</v>
      </c>
      <c r="L1" s="47"/>
      <c r="M1" s="13" t="s">
        <v>163</v>
      </c>
      <c r="N1" s="27">
        <v>7</v>
      </c>
      <c r="O1" s="13" t="s">
        <v>0</v>
      </c>
      <c r="P1" s="27">
        <v>18</v>
      </c>
      <c r="Q1" s="30" t="s">
        <v>164</v>
      </c>
      <c r="R1" s="27" t="s">
        <v>96</v>
      </c>
      <c r="S1" s="28" t="s">
        <v>25</v>
      </c>
    </row>
    <row r="2" ht="13.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2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0.375</v>
      </c>
      <c r="K4" s="36"/>
      <c r="L4" s="35" t="s">
        <v>29</v>
      </c>
      <c r="M4" s="35"/>
      <c r="N4" s="36">
        <v>0.44166666666666665</v>
      </c>
      <c r="O4" s="36"/>
      <c r="P4" s="35" t="s">
        <v>30</v>
      </c>
      <c r="Q4" s="35"/>
      <c r="R4" s="48">
        <f>SUM(N4-J4)</f>
        <v>0.06666666666666665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264</v>
      </c>
      <c r="B7" s="81"/>
      <c r="C7" s="8">
        <v>0</v>
      </c>
      <c r="D7" s="9">
        <v>0</v>
      </c>
      <c r="E7" s="70">
        <v>0</v>
      </c>
      <c r="F7" s="70"/>
      <c r="G7" s="9">
        <v>0</v>
      </c>
      <c r="H7" s="9">
        <v>0</v>
      </c>
      <c r="I7" s="9">
        <v>0</v>
      </c>
      <c r="J7" s="9">
        <v>0</v>
      </c>
      <c r="K7" s="86" t="s">
        <v>265</v>
      </c>
      <c r="L7" s="87"/>
      <c r="M7" s="87"/>
      <c r="N7" s="88"/>
      <c r="O7" s="9"/>
      <c r="P7" s="9"/>
      <c r="Q7" s="9"/>
      <c r="R7" s="10"/>
      <c r="S7" s="11">
        <f>SUM(C7:R7)</f>
        <v>0</v>
      </c>
    </row>
    <row r="8" spans="1:19" ht="27.75" customHeight="1">
      <c r="A8" s="80" t="s">
        <v>266</v>
      </c>
      <c r="B8" s="81"/>
      <c r="C8" s="8">
        <v>4</v>
      </c>
      <c r="D8" s="9">
        <v>0</v>
      </c>
      <c r="E8" s="70">
        <v>1</v>
      </c>
      <c r="F8" s="70"/>
      <c r="G8" s="9">
        <v>0</v>
      </c>
      <c r="H8" s="9">
        <v>1</v>
      </c>
      <c r="I8" s="9">
        <v>0</v>
      </c>
      <c r="J8" s="9" t="s">
        <v>277</v>
      </c>
      <c r="K8" s="89"/>
      <c r="L8" s="90"/>
      <c r="M8" s="90"/>
      <c r="N8" s="91"/>
      <c r="O8" s="9"/>
      <c r="P8" s="9"/>
      <c r="Q8" s="9"/>
      <c r="R8" s="10"/>
      <c r="S8" s="12">
        <v>7</v>
      </c>
    </row>
    <row r="9" spans="1:20" ht="21" customHeight="1">
      <c r="A9" s="78" t="s">
        <v>61</v>
      </c>
      <c r="B9" s="82"/>
      <c r="C9" s="78" t="s">
        <v>62</v>
      </c>
      <c r="D9" s="79"/>
      <c r="E9" s="79"/>
      <c r="F9" s="79"/>
      <c r="G9" s="82"/>
      <c r="H9" s="67" t="s">
        <v>63</v>
      </c>
      <c r="I9" s="67"/>
      <c r="J9" s="67"/>
      <c r="K9" s="67"/>
      <c r="L9" s="67" t="s">
        <v>64</v>
      </c>
      <c r="M9" s="67"/>
      <c r="N9" s="67"/>
      <c r="O9" s="67"/>
      <c r="P9" s="67" t="s">
        <v>65</v>
      </c>
      <c r="Q9" s="67"/>
      <c r="R9" s="67"/>
      <c r="S9" s="67"/>
      <c r="T9" s="14"/>
    </row>
    <row r="10" spans="1:20" ht="15" customHeight="1">
      <c r="A10" s="74" t="str">
        <f>A7</f>
        <v>甲　　　　　南</v>
      </c>
      <c r="B10" s="75"/>
      <c r="C10" s="41"/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278</v>
      </c>
      <c r="D11" s="41"/>
      <c r="E11" s="24" t="s">
        <v>45</v>
      </c>
      <c r="F11" s="69" t="s">
        <v>267</v>
      </c>
      <c r="G11" s="69"/>
      <c r="H11" s="55"/>
      <c r="I11" s="45"/>
      <c r="J11" s="45"/>
      <c r="K11" s="46"/>
      <c r="L11" s="41"/>
      <c r="M11" s="41"/>
      <c r="N11" s="59"/>
      <c r="O11" s="41"/>
      <c r="P11" s="61"/>
      <c r="Q11" s="62"/>
      <c r="R11" s="41"/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神戸国際大附</v>
      </c>
      <c r="B13" s="73"/>
      <c r="C13" s="57" t="s">
        <v>97</v>
      </c>
      <c r="D13" s="57"/>
      <c r="E13" s="18"/>
      <c r="F13" s="41"/>
      <c r="G13" s="41"/>
      <c r="H13" s="55"/>
      <c r="I13" s="45"/>
      <c r="J13" s="45"/>
      <c r="K13" s="46"/>
      <c r="L13" s="41"/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268</v>
      </c>
      <c r="D14" s="41"/>
      <c r="E14" s="25" t="s">
        <v>45</v>
      </c>
      <c r="F14" s="95" t="s">
        <v>101</v>
      </c>
      <c r="G14" s="120"/>
      <c r="H14" s="55"/>
      <c r="I14" s="45"/>
      <c r="J14" s="45"/>
      <c r="K14" s="46"/>
      <c r="L14" s="41" t="s">
        <v>101</v>
      </c>
      <c r="M14" s="41"/>
      <c r="N14" s="59"/>
      <c r="O14" s="41"/>
      <c r="P14" s="61" t="s">
        <v>269</v>
      </c>
      <c r="Q14" s="62"/>
      <c r="R14" s="41"/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35</v>
      </c>
      <c r="C17" s="4"/>
      <c r="D17" s="33" t="s">
        <v>4</v>
      </c>
      <c r="E17" s="33"/>
      <c r="F17" s="33"/>
      <c r="H17" s="33" t="s">
        <v>5</v>
      </c>
      <c r="I17" s="33"/>
      <c r="J17" s="36">
        <v>0.4708333333333334</v>
      </c>
      <c r="K17" s="36"/>
      <c r="L17" s="84" t="s">
        <v>6</v>
      </c>
      <c r="M17" s="84"/>
      <c r="N17" s="36">
        <v>0.5340277777777778</v>
      </c>
      <c r="O17" s="36"/>
      <c r="P17" s="84" t="s">
        <v>7</v>
      </c>
      <c r="Q17" s="84"/>
      <c r="R17" s="85">
        <f>SUM(N17-J17)</f>
        <v>0.06319444444444439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270</v>
      </c>
      <c r="B20" s="81"/>
      <c r="C20" s="8">
        <v>0</v>
      </c>
      <c r="D20" s="9">
        <v>0</v>
      </c>
      <c r="E20" s="70">
        <v>0</v>
      </c>
      <c r="F20" s="70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0</v>
      </c>
    </row>
    <row r="21" spans="1:19" ht="27" customHeight="1">
      <c r="A21" s="80" t="s">
        <v>271</v>
      </c>
      <c r="B21" s="81"/>
      <c r="C21" s="16">
        <v>0</v>
      </c>
      <c r="D21" s="9">
        <v>0</v>
      </c>
      <c r="E21" s="70">
        <v>0</v>
      </c>
      <c r="F21" s="70"/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 t="s">
        <v>86</v>
      </c>
      <c r="M21" s="9"/>
      <c r="N21" s="9"/>
      <c r="O21" s="9"/>
      <c r="P21" s="9"/>
      <c r="Q21" s="9"/>
      <c r="R21" s="10"/>
      <c r="S21" s="23">
        <f>SUM(C21:R21)</f>
        <v>1</v>
      </c>
    </row>
    <row r="22" spans="1:20" ht="21" customHeight="1">
      <c r="A22" s="78" t="s">
        <v>61</v>
      </c>
      <c r="B22" s="82"/>
      <c r="C22" s="78" t="s">
        <v>62</v>
      </c>
      <c r="D22" s="79"/>
      <c r="E22" s="79"/>
      <c r="F22" s="79"/>
      <c r="G22" s="82"/>
      <c r="H22" s="67" t="s">
        <v>63</v>
      </c>
      <c r="I22" s="67"/>
      <c r="J22" s="67"/>
      <c r="K22" s="67"/>
      <c r="L22" s="67" t="s">
        <v>64</v>
      </c>
      <c r="M22" s="67"/>
      <c r="N22" s="67"/>
      <c r="O22" s="67"/>
      <c r="P22" s="67" t="s">
        <v>65</v>
      </c>
      <c r="Q22" s="67"/>
      <c r="R22" s="67"/>
      <c r="S22" s="67"/>
      <c r="T22" s="14"/>
    </row>
    <row r="23" spans="1:19" ht="15" customHeight="1">
      <c r="A23" s="74" t="str">
        <f>A20</f>
        <v>三木東</v>
      </c>
      <c r="B23" s="75"/>
      <c r="C23" s="41"/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 t="s">
        <v>279</v>
      </c>
      <c r="D24" s="41"/>
      <c r="E24" s="24" t="s">
        <v>45</v>
      </c>
      <c r="F24" s="69" t="s">
        <v>280</v>
      </c>
      <c r="G24" s="69"/>
      <c r="H24" s="55"/>
      <c r="I24" s="45"/>
      <c r="J24" s="45"/>
      <c r="K24" s="46"/>
      <c r="L24" s="41"/>
      <c r="M24" s="41"/>
      <c r="N24" s="59"/>
      <c r="O24" s="41"/>
      <c r="P24" s="61"/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滝　川</v>
      </c>
      <c r="B26" s="73"/>
      <c r="C26" s="41"/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 t="s">
        <v>281</v>
      </c>
      <c r="D27" s="41"/>
      <c r="E27" s="25" t="s">
        <v>45</v>
      </c>
      <c r="F27" s="41" t="s">
        <v>272</v>
      </c>
      <c r="G27" s="41"/>
      <c r="H27" s="55"/>
      <c r="I27" s="45"/>
      <c r="J27" s="45"/>
      <c r="K27" s="46"/>
      <c r="L27" s="41"/>
      <c r="M27" s="41"/>
      <c r="N27" s="59"/>
      <c r="O27" s="41"/>
      <c r="P27" s="61"/>
      <c r="Q27" s="62"/>
      <c r="R27" s="41"/>
      <c r="S27" s="53"/>
    </row>
    <row r="28" spans="1:19" ht="15" customHeight="1">
      <c r="A28" s="76"/>
      <c r="B28" s="77"/>
      <c r="C28" s="42"/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19" ht="18" customHeight="1">
      <c r="A30" s="3">
        <v>2</v>
      </c>
      <c r="B30" s="3" t="s">
        <v>170</v>
      </c>
      <c r="C30" s="4"/>
      <c r="D30" s="33" t="s">
        <v>8</v>
      </c>
      <c r="E30" s="33"/>
      <c r="F30" s="33"/>
      <c r="H30" s="49" t="s">
        <v>9</v>
      </c>
      <c r="I30" s="49"/>
      <c r="J30" s="36">
        <v>0.5631944444444444</v>
      </c>
      <c r="K30" s="36"/>
      <c r="L30" s="35" t="s">
        <v>10</v>
      </c>
      <c r="M30" s="35"/>
      <c r="N30" s="36">
        <v>0.6354166666666666</v>
      </c>
      <c r="O30" s="36"/>
      <c r="P30" s="35" t="s">
        <v>11</v>
      </c>
      <c r="Q30" s="35"/>
      <c r="R30" s="48">
        <f>SUM(N30-J30)</f>
        <v>0.07222222222222219</v>
      </c>
      <c r="S30" s="48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0" t="s">
        <v>273</v>
      </c>
      <c r="B33" s="81"/>
      <c r="C33" s="8">
        <v>0</v>
      </c>
      <c r="D33" s="9">
        <v>0</v>
      </c>
      <c r="E33" s="70">
        <v>0</v>
      </c>
      <c r="F33" s="70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86" t="s">
        <v>274</v>
      </c>
      <c r="M33" s="87"/>
      <c r="N33" s="87"/>
      <c r="O33" s="88"/>
      <c r="P33" s="9"/>
      <c r="Q33" s="9"/>
      <c r="R33" s="10"/>
      <c r="S33" s="23">
        <f>SUM(C33:R33)</f>
        <v>0</v>
      </c>
    </row>
    <row r="34" spans="1:19" ht="27" customHeight="1">
      <c r="A34" s="80" t="s">
        <v>78</v>
      </c>
      <c r="B34" s="81"/>
      <c r="C34" s="8">
        <v>0</v>
      </c>
      <c r="D34" s="9">
        <v>0</v>
      </c>
      <c r="E34" s="70">
        <v>0</v>
      </c>
      <c r="F34" s="70"/>
      <c r="G34" s="9">
        <v>4</v>
      </c>
      <c r="H34" s="9">
        <v>0</v>
      </c>
      <c r="I34" s="9">
        <v>2</v>
      </c>
      <c r="J34" s="9">
        <v>0</v>
      </c>
      <c r="K34" s="9" t="s">
        <v>282</v>
      </c>
      <c r="L34" s="89"/>
      <c r="M34" s="90"/>
      <c r="N34" s="90"/>
      <c r="O34" s="91"/>
      <c r="P34" s="9"/>
      <c r="Q34" s="9"/>
      <c r="R34" s="10"/>
      <c r="S34" s="23">
        <v>7</v>
      </c>
    </row>
    <row r="35" spans="1:20" ht="21" customHeight="1">
      <c r="A35" s="78" t="s">
        <v>61</v>
      </c>
      <c r="B35" s="82"/>
      <c r="C35" s="78" t="s">
        <v>62</v>
      </c>
      <c r="D35" s="79"/>
      <c r="E35" s="79"/>
      <c r="F35" s="79"/>
      <c r="G35" s="82"/>
      <c r="H35" s="67" t="s">
        <v>63</v>
      </c>
      <c r="I35" s="67"/>
      <c r="J35" s="67"/>
      <c r="K35" s="67"/>
      <c r="L35" s="67" t="s">
        <v>64</v>
      </c>
      <c r="M35" s="67"/>
      <c r="N35" s="67"/>
      <c r="O35" s="67"/>
      <c r="P35" s="67" t="s">
        <v>65</v>
      </c>
      <c r="Q35" s="67"/>
      <c r="R35" s="67"/>
      <c r="S35" s="67"/>
      <c r="T35" s="14"/>
    </row>
    <row r="36" spans="1:19" ht="15" customHeight="1">
      <c r="A36" s="74" t="str">
        <f>A33</f>
        <v>猪 名 川</v>
      </c>
      <c r="B36" s="75"/>
      <c r="C36" s="41"/>
      <c r="D36" s="41"/>
      <c r="E36" s="18"/>
      <c r="F36" s="41"/>
      <c r="G36" s="41"/>
      <c r="H36" s="71"/>
      <c r="I36" s="43"/>
      <c r="J36" s="43"/>
      <c r="K36" s="44"/>
      <c r="L36" s="41"/>
      <c r="M36" s="41"/>
      <c r="N36" s="56"/>
      <c r="O36" s="57"/>
      <c r="P36" s="65"/>
      <c r="Q36" s="66"/>
      <c r="R36" s="57"/>
      <c r="S36" s="58"/>
    </row>
    <row r="37" spans="1:19" ht="15" customHeight="1">
      <c r="A37" s="74"/>
      <c r="B37" s="75"/>
      <c r="C37" s="41" t="s">
        <v>283</v>
      </c>
      <c r="D37" s="41"/>
      <c r="E37" s="24" t="s">
        <v>45</v>
      </c>
      <c r="F37" s="69" t="s">
        <v>275</v>
      </c>
      <c r="G37" s="69"/>
      <c r="H37" s="55"/>
      <c r="I37" s="45"/>
      <c r="J37" s="45"/>
      <c r="K37" s="46"/>
      <c r="L37" s="41"/>
      <c r="M37" s="41"/>
      <c r="N37" s="59"/>
      <c r="O37" s="41"/>
      <c r="P37" s="61"/>
      <c r="Q37" s="62"/>
      <c r="R37" s="41"/>
      <c r="S37" s="53"/>
    </row>
    <row r="38" spans="1:19" ht="15" customHeight="1">
      <c r="A38" s="76"/>
      <c r="B38" s="77"/>
      <c r="C38" s="42"/>
      <c r="D38" s="42"/>
      <c r="E38" s="17"/>
      <c r="F38" s="42"/>
      <c r="G38" s="42"/>
      <c r="H38" s="52"/>
      <c r="I38" s="50"/>
      <c r="J38" s="50"/>
      <c r="K38" s="51"/>
      <c r="L38" s="42"/>
      <c r="M38" s="42"/>
      <c r="N38" s="60"/>
      <c r="O38" s="42"/>
      <c r="P38" s="63"/>
      <c r="Q38" s="64"/>
      <c r="R38" s="42"/>
      <c r="S38" s="54"/>
    </row>
    <row r="39" spans="1:19" ht="15" customHeight="1">
      <c r="A39" s="72" t="str">
        <f>A34</f>
        <v>兵庫工業</v>
      </c>
      <c r="B39" s="73"/>
      <c r="C39" s="41"/>
      <c r="D39" s="41"/>
      <c r="E39" s="18"/>
      <c r="F39" s="41"/>
      <c r="G39" s="41"/>
      <c r="H39" s="55"/>
      <c r="I39" s="45"/>
      <c r="J39" s="45"/>
      <c r="K39" s="46"/>
      <c r="L39" s="41"/>
      <c r="M39" s="41"/>
      <c r="N39" s="59"/>
      <c r="O39" s="41"/>
      <c r="P39" s="61"/>
      <c r="Q39" s="62"/>
      <c r="R39" s="41"/>
      <c r="S39" s="53"/>
    </row>
    <row r="40" spans="1:19" ht="15" customHeight="1">
      <c r="A40" s="74"/>
      <c r="B40" s="75"/>
      <c r="C40" s="41" t="s">
        <v>284</v>
      </c>
      <c r="D40" s="41"/>
      <c r="E40" s="25" t="s">
        <v>91</v>
      </c>
      <c r="F40" s="41" t="s">
        <v>276</v>
      </c>
      <c r="G40" s="41"/>
      <c r="H40" s="55"/>
      <c r="I40" s="45"/>
      <c r="J40" s="45"/>
      <c r="K40" s="46"/>
      <c r="L40" s="41"/>
      <c r="M40" s="41"/>
      <c r="N40" s="59"/>
      <c r="O40" s="41"/>
      <c r="P40" s="61" t="s">
        <v>20</v>
      </c>
      <c r="Q40" s="62"/>
      <c r="R40" s="41"/>
      <c r="S40" s="53"/>
    </row>
    <row r="41" spans="1:19" ht="15" customHeight="1">
      <c r="A41" s="76"/>
      <c r="B41" s="77"/>
      <c r="C41" s="42"/>
      <c r="D41" s="42"/>
      <c r="E41" s="26"/>
      <c r="F41" s="42"/>
      <c r="G41" s="42"/>
      <c r="H41" s="52"/>
      <c r="I41" s="50"/>
      <c r="J41" s="50"/>
      <c r="K41" s="51"/>
      <c r="L41" s="42"/>
      <c r="M41" s="42"/>
      <c r="N41" s="60"/>
      <c r="O41" s="42"/>
      <c r="P41" s="63"/>
      <c r="Q41" s="64"/>
      <c r="R41" s="42"/>
      <c r="S41" s="54"/>
    </row>
    <row r="42" spans="3:4" ht="13.5">
      <c r="C42" s="94"/>
      <c r="D42" s="94"/>
    </row>
  </sheetData>
  <sheetProtection/>
  <mergeCells count="211">
    <mergeCell ref="F12:G12"/>
    <mergeCell ref="C9:G9"/>
    <mergeCell ref="L33:O34"/>
    <mergeCell ref="A19:B19"/>
    <mergeCell ref="A20:B20"/>
    <mergeCell ref="A21:B21"/>
    <mergeCell ref="C25:D25"/>
    <mergeCell ref="F25:G25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3:D23"/>
    <mergeCell ref="F23:G23"/>
    <mergeCell ref="E32:F32"/>
    <mergeCell ref="E33:F33"/>
    <mergeCell ref="C26:D26"/>
    <mergeCell ref="F26:G26"/>
    <mergeCell ref="C24:D24"/>
    <mergeCell ref="F24:G24"/>
    <mergeCell ref="E34:F34"/>
    <mergeCell ref="L9:O9"/>
    <mergeCell ref="H9:K9"/>
    <mergeCell ref="A13:B15"/>
    <mergeCell ref="F14:G14"/>
    <mergeCell ref="F15:G15"/>
    <mergeCell ref="C14:D14"/>
    <mergeCell ref="A6:B6"/>
    <mergeCell ref="A7:B7"/>
    <mergeCell ref="A8:B8"/>
    <mergeCell ref="F13:G13"/>
    <mergeCell ref="C13:D13"/>
    <mergeCell ref="A9:B9"/>
    <mergeCell ref="A10:B12"/>
    <mergeCell ref="C12:D12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K7:N8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J30:K30 N30:O30 C33:R34 C20:R21 N17:O17 J17:K17 K1:L1 I1 N1 J4:K4 N4:O4 C7:R8 P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161</v>
      </c>
      <c r="I1" s="31">
        <v>9</v>
      </c>
      <c r="J1" s="13" t="s">
        <v>162</v>
      </c>
      <c r="K1" s="47">
        <v>2007</v>
      </c>
      <c r="L1" s="47"/>
      <c r="M1" s="13" t="s">
        <v>163</v>
      </c>
      <c r="N1" s="27">
        <v>7</v>
      </c>
      <c r="O1" s="13" t="s">
        <v>0</v>
      </c>
      <c r="P1" s="27">
        <v>19</v>
      </c>
      <c r="Q1" s="30" t="s">
        <v>164</v>
      </c>
      <c r="R1" s="27" t="s">
        <v>22</v>
      </c>
      <c r="S1" s="28" t="s">
        <v>25</v>
      </c>
    </row>
    <row r="2" ht="13.5" customHeight="1"/>
    <row r="3" spans="9:19" ht="16.5" customHeight="1">
      <c r="I3" s="33" t="s">
        <v>26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2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0.37152777777777773</v>
      </c>
      <c r="K4" s="36"/>
      <c r="L4" s="35" t="s">
        <v>29</v>
      </c>
      <c r="M4" s="35"/>
      <c r="N4" s="36">
        <v>0.48819444444444443</v>
      </c>
      <c r="O4" s="36"/>
      <c r="P4" s="35" t="s">
        <v>30</v>
      </c>
      <c r="Q4" s="35"/>
      <c r="R4" s="48">
        <f>SUM(N4-J4)</f>
        <v>0.1166666666666667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285</v>
      </c>
      <c r="B7" s="81"/>
      <c r="C7" s="8">
        <v>0</v>
      </c>
      <c r="D7" s="9">
        <v>0</v>
      </c>
      <c r="E7" s="70">
        <v>0</v>
      </c>
      <c r="F7" s="70"/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170" t="s">
        <v>485</v>
      </c>
      <c r="S7" s="11">
        <f>SUM(C7:R7)</f>
        <v>1</v>
      </c>
    </row>
    <row r="8" spans="1:19" ht="27.75" customHeight="1">
      <c r="A8" s="80" t="s">
        <v>70</v>
      </c>
      <c r="B8" s="81"/>
      <c r="C8" s="8">
        <v>0</v>
      </c>
      <c r="D8" s="9">
        <v>0</v>
      </c>
      <c r="E8" s="70">
        <v>1</v>
      </c>
      <c r="F8" s="70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 t="s">
        <v>282</v>
      </c>
      <c r="R8" s="171" t="s">
        <v>486</v>
      </c>
      <c r="S8" s="12">
        <v>2</v>
      </c>
    </row>
    <row r="9" spans="1:20" ht="21" customHeight="1">
      <c r="A9" s="78" t="s">
        <v>199</v>
      </c>
      <c r="B9" s="82"/>
      <c r="C9" s="78" t="s">
        <v>200</v>
      </c>
      <c r="D9" s="79"/>
      <c r="E9" s="79"/>
      <c r="F9" s="79"/>
      <c r="G9" s="82"/>
      <c r="H9" s="67" t="s">
        <v>201</v>
      </c>
      <c r="I9" s="67"/>
      <c r="J9" s="67"/>
      <c r="K9" s="67"/>
      <c r="L9" s="67" t="s">
        <v>202</v>
      </c>
      <c r="M9" s="67"/>
      <c r="N9" s="67"/>
      <c r="O9" s="67"/>
      <c r="P9" s="67" t="s">
        <v>203</v>
      </c>
      <c r="Q9" s="67"/>
      <c r="R9" s="67"/>
      <c r="S9" s="67"/>
      <c r="T9" s="14"/>
    </row>
    <row r="10" spans="1:20" ht="15" customHeight="1">
      <c r="A10" s="74" t="str">
        <f>A7</f>
        <v>明 石 西</v>
      </c>
      <c r="B10" s="75"/>
      <c r="C10" s="41" t="s">
        <v>286</v>
      </c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/>
      <c r="D11" s="41"/>
      <c r="E11" s="24" t="s">
        <v>171</v>
      </c>
      <c r="F11" s="69" t="s">
        <v>18</v>
      </c>
      <c r="G11" s="69"/>
      <c r="H11" s="55"/>
      <c r="I11" s="45"/>
      <c r="J11" s="45"/>
      <c r="K11" s="46"/>
      <c r="L11" s="41"/>
      <c r="M11" s="41"/>
      <c r="N11" s="59"/>
      <c r="O11" s="41"/>
      <c r="P11" s="61" t="s">
        <v>287</v>
      </c>
      <c r="Q11" s="62"/>
      <c r="R11" s="41" t="s">
        <v>288</v>
      </c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明石商業</v>
      </c>
      <c r="B13" s="73"/>
      <c r="C13" s="57" t="s">
        <v>23</v>
      </c>
      <c r="D13" s="57"/>
      <c r="E13" s="18"/>
      <c r="F13" s="41"/>
      <c r="G13" s="41"/>
      <c r="H13" s="55"/>
      <c r="I13" s="45"/>
      <c r="J13" s="45"/>
      <c r="K13" s="46"/>
      <c r="L13" s="41"/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301</v>
      </c>
      <c r="D14" s="41"/>
      <c r="E14" s="25" t="s">
        <v>34</v>
      </c>
      <c r="F14" s="41" t="s">
        <v>146</v>
      </c>
      <c r="G14" s="41"/>
      <c r="H14" s="55"/>
      <c r="I14" s="45"/>
      <c r="J14" s="45"/>
      <c r="K14" s="46"/>
      <c r="L14" s="41"/>
      <c r="M14" s="41"/>
      <c r="N14" s="59"/>
      <c r="O14" s="41"/>
      <c r="P14" s="61" t="s">
        <v>23</v>
      </c>
      <c r="Q14" s="62"/>
      <c r="R14" s="41"/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35</v>
      </c>
      <c r="C17" s="4"/>
      <c r="D17" s="33" t="s">
        <v>4</v>
      </c>
      <c r="E17" s="33"/>
      <c r="F17" s="33"/>
      <c r="H17" s="33" t="s">
        <v>5</v>
      </c>
      <c r="I17" s="33"/>
      <c r="J17" s="36">
        <v>0.5222222222222223</v>
      </c>
      <c r="K17" s="36"/>
      <c r="L17" s="84" t="s">
        <v>6</v>
      </c>
      <c r="M17" s="84"/>
      <c r="N17" s="36">
        <v>0.5854166666666667</v>
      </c>
      <c r="O17" s="36"/>
      <c r="P17" s="84" t="s">
        <v>7</v>
      </c>
      <c r="Q17" s="84"/>
      <c r="R17" s="85">
        <f>SUM(N17-J17)</f>
        <v>0.06319444444444444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289</v>
      </c>
      <c r="B20" s="81"/>
      <c r="C20" s="16">
        <v>0</v>
      </c>
      <c r="D20" s="9">
        <v>0</v>
      </c>
      <c r="E20" s="70">
        <v>0</v>
      </c>
      <c r="F20" s="70"/>
      <c r="G20" s="9">
        <v>0</v>
      </c>
      <c r="H20" s="9">
        <v>0</v>
      </c>
      <c r="I20" s="9">
        <v>2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2</v>
      </c>
    </row>
    <row r="21" spans="1:19" ht="27" customHeight="1">
      <c r="A21" s="80" t="s">
        <v>67</v>
      </c>
      <c r="B21" s="81"/>
      <c r="C21" s="16">
        <v>0</v>
      </c>
      <c r="D21" s="9">
        <v>0</v>
      </c>
      <c r="E21" s="70">
        <v>0</v>
      </c>
      <c r="F21" s="70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0</v>
      </c>
    </row>
    <row r="22" spans="1:20" ht="21" customHeight="1">
      <c r="A22" s="78" t="s">
        <v>199</v>
      </c>
      <c r="B22" s="82"/>
      <c r="C22" s="78" t="s">
        <v>200</v>
      </c>
      <c r="D22" s="79"/>
      <c r="E22" s="79"/>
      <c r="F22" s="79"/>
      <c r="G22" s="82"/>
      <c r="H22" s="67" t="s">
        <v>201</v>
      </c>
      <c r="I22" s="67"/>
      <c r="J22" s="67"/>
      <c r="K22" s="67"/>
      <c r="L22" s="67" t="s">
        <v>202</v>
      </c>
      <c r="M22" s="67"/>
      <c r="N22" s="67"/>
      <c r="O22" s="67"/>
      <c r="P22" s="67" t="s">
        <v>203</v>
      </c>
      <c r="Q22" s="67"/>
      <c r="R22" s="67"/>
      <c r="S22" s="67"/>
      <c r="T22" s="14"/>
    </row>
    <row r="23" spans="1:19" ht="15" customHeight="1">
      <c r="A23" s="74" t="str">
        <f>A20</f>
        <v>香　寺</v>
      </c>
      <c r="B23" s="75"/>
      <c r="C23" s="41" t="s">
        <v>290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/>
      <c r="D24" s="41"/>
      <c r="E24" s="24" t="s">
        <v>171</v>
      </c>
      <c r="F24" s="69" t="s">
        <v>291</v>
      </c>
      <c r="G24" s="69"/>
      <c r="H24" s="55"/>
      <c r="I24" s="45"/>
      <c r="J24" s="45"/>
      <c r="K24" s="46"/>
      <c r="L24" s="41" t="s">
        <v>292</v>
      </c>
      <c r="M24" s="41"/>
      <c r="N24" s="59"/>
      <c r="O24" s="41"/>
      <c r="P24" s="61"/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長　田</v>
      </c>
      <c r="B26" s="73"/>
      <c r="C26" s="41" t="s">
        <v>293</v>
      </c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 t="s">
        <v>294</v>
      </c>
      <c r="D27" s="41"/>
      <c r="E27" s="25" t="s">
        <v>171</v>
      </c>
      <c r="F27" s="41" t="s">
        <v>295</v>
      </c>
      <c r="G27" s="41"/>
      <c r="H27" s="55"/>
      <c r="I27" s="45"/>
      <c r="J27" s="45"/>
      <c r="K27" s="46"/>
      <c r="L27" s="41"/>
      <c r="M27" s="41"/>
      <c r="N27" s="59"/>
      <c r="O27" s="41"/>
      <c r="P27" s="61" t="s">
        <v>296</v>
      </c>
      <c r="Q27" s="62"/>
      <c r="R27" s="41"/>
      <c r="S27" s="53"/>
    </row>
    <row r="28" spans="1:19" ht="15" customHeight="1">
      <c r="A28" s="76"/>
      <c r="B28" s="77"/>
      <c r="C28" s="42"/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19" ht="18" customHeight="1">
      <c r="A30" s="3">
        <v>2</v>
      </c>
      <c r="B30" s="3" t="s">
        <v>35</v>
      </c>
      <c r="C30" s="4"/>
      <c r="D30" s="33" t="s">
        <v>8</v>
      </c>
      <c r="E30" s="33"/>
      <c r="F30" s="33"/>
      <c r="H30" s="49" t="s">
        <v>9</v>
      </c>
      <c r="I30" s="49"/>
      <c r="J30" s="36">
        <v>0.6173611111111111</v>
      </c>
      <c r="K30" s="36"/>
      <c r="L30" s="35" t="s">
        <v>10</v>
      </c>
      <c r="M30" s="35"/>
      <c r="N30" s="36">
        <v>0.7166666666666667</v>
      </c>
      <c r="O30" s="36"/>
      <c r="P30" s="35" t="s">
        <v>11</v>
      </c>
      <c r="Q30" s="35"/>
      <c r="R30" s="48">
        <f>SUM(N30-J30)</f>
        <v>0.09930555555555554</v>
      </c>
      <c r="S30" s="48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0" t="s">
        <v>297</v>
      </c>
      <c r="B33" s="81"/>
      <c r="C33" s="8">
        <v>0</v>
      </c>
      <c r="D33" s="9">
        <v>4</v>
      </c>
      <c r="E33" s="70">
        <v>0</v>
      </c>
      <c r="F33" s="70"/>
      <c r="G33" s="9">
        <v>2</v>
      </c>
      <c r="H33" s="9">
        <v>0</v>
      </c>
      <c r="I33" s="9">
        <v>1</v>
      </c>
      <c r="J33" s="9">
        <v>0</v>
      </c>
      <c r="K33" s="9">
        <v>1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8</v>
      </c>
    </row>
    <row r="34" spans="1:19" ht="27" customHeight="1">
      <c r="A34" s="80" t="s">
        <v>81</v>
      </c>
      <c r="B34" s="81"/>
      <c r="C34" s="8">
        <v>0</v>
      </c>
      <c r="D34" s="9">
        <v>0</v>
      </c>
      <c r="E34" s="70">
        <v>0</v>
      </c>
      <c r="F34" s="70"/>
      <c r="G34" s="9">
        <v>0</v>
      </c>
      <c r="H34" s="9">
        <v>2</v>
      </c>
      <c r="I34" s="9">
        <v>0</v>
      </c>
      <c r="J34" s="9">
        <v>0</v>
      </c>
      <c r="K34" s="9">
        <v>0</v>
      </c>
      <c r="L34" s="9" t="s">
        <v>86</v>
      </c>
      <c r="M34" s="9"/>
      <c r="N34" s="9"/>
      <c r="O34" s="9"/>
      <c r="P34" s="9"/>
      <c r="Q34" s="9"/>
      <c r="R34" s="10"/>
      <c r="S34" s="23">
        <f>SUM(C34:R34)</f>
        <v>2</v>
      </c>
    </row>
    <row r="35" spans="1:20" ht="21" customHeight="1">
      <c r="A35" s="78" t="s">
        <v>199</v>
      </c>
      <c r="B35" s="82"/>
      <c r="C35" s="78" t="s">
        <v>200</v>
      </c>
      <c r="D35" s="79"/>
      <c r="E35" s="79"/>
      <c r="F35" s="79"/>
      <c r="G35" s="82"/>
      <c r="H35" s="67" t="s">
        <v>201</v>
      </c>
      <c r="I35" s="67"/>
      <c r="J35" s="67"/>
      <c r="K35" s="67"/>
      <c r="L35" s="67" t="s">
        <v>202</v>
      </c>
      <c r="M35" s="67"/>
      <c r="N35" s="67"/>
      <c r="O35" s="67"/>
      <c r="P35" s="67" t="s">
        <v>203</v>
      </c>
      <c r="Q35" s="67"/>
      <c r="R35" s="67"/>
      <c r="S35" s="67"/>
      <c r="T35" s="14"/>
    </row>
    <row r="36" spans="1:19" ht="15" customHeight="1">
      <c r="A36" s="74" t="str">
        <f>A33</f>
        <v>小　　野</v>
      </c>
      <c r="B36" s="75"/>
      <c r="C36" s="41" t="s">
        <v>302</v>
      </c>
      <c r="D36" s="41"/>
      <c r="E36" s="18"/>
      <c r="F36" s="41"/>
      <c r="G36" s="41"/>
      <c r="H36" s="71"/>
      <c r="I36" s="43"/>
      <c r="J36" s="43"/>
      <c r="K36" s="44"/>
      <c r="L36" s="41"/>
      <c r="M36" s="41"/>
      <c r="N36" s="56"/>
      <c r="O36" s="57"/>
      <c r="P36" s="65"/>
      <c r="Q36" s="66"/>
      <c r="R36" s="57"/>
      <c r="S36" s="58"/>
    </row>
    <row r="37" spans="1:19" ht="15" customHeight="1">
      <c r="A37" s="74"/>
      <c r="B37" s="75"/>
      <c r="C37" s="41" t="s">
        <v>303</v>
      </c>
      <c r="D37" s="41"/>
      <c r="E37" s="24" t="s">
        <v>171</v>
      </c>
      <c r="F37" s="69" t="s">
        <v>298</v>
      </c>
      <c r="G37" s="69"/>
      <c r="H37" s="55"/>
      <c r="I37" s="45"/>
      <c r="J37" s="45"/>
      <c r="K37" s="46"/>
      <c r="L37" s="41" t="s">
        <v>299</v>
      </c>
      <c r="M37" s="41"/>
      <c r="N37" s="59"/>
      <c r="O37" s="41"/>
      <c r="P37" s="61"/>
      <c r="Q37" s="62"/>
      <c r="R37" s="41"/>
      <c r="S37" s="53"/>
    </row>
    <row r="38" spans="1:19" ht="15" customHeight="1">
      <c r="A38" s="76"/>
      <c r="B38" s="77"/>
      <c r="C38" s="42"/>
      <c r="D38" s="42"/>
      <c r="E38" s="17"/>
      <c r="F38" s="42"/>
      <c r="G38" s="42"/>
      <c r="H38" s="52"/>
      <c r="I38" s="50"/>
      <c r="J38" s="50"/>
      <c r="K38" s="51"/>
      <c r="L38" s="42"/>
      <c r="M38" s="42"/>
      <c r="N38" s="60"/>
      <c r="O38" s="42"/>
      <c r="P38" s="63"/>
      <c r="Q38" s="64"/>
      <c r="R38" s="42"/>
      <c r="S38" s="54"/>
    </row>
    <row r="39" spans="1:19" ht="15" customHeight="1">
      <c r="A39" s="72" t="str">
        <f>A34</f>
        <v>明石清水</v>
      </c>
      <c r="B39" s="73"/>
      <c r="C39" s="41" t="s">
        <v>300</v>
      </c>
      <c r="D39" s="41"/>
      <c r="E39" s="18"/>
      <c r="F39" s="41"/>
      <c r="G39" s="41"/>
      <c r="H39" s="55"/>
      <c r="I39" s="45"/>
      <c r="J39" s="45"/>
      <c r="K39" s="46"/>
      <c r="L39" s="41"/>
      <c r="M39" s="41"/>
      <c r="N39" s="59"/>
      <c r="O39" s="41"/>
      <c r="P39" s="61"/>
      <c r="Q39" s="62"/>
      <c r="R39" s="41"/>
      <c r="S39" s="53"/>
    </row>
    <row r="40" spans="1:19" ht="15" customHeight="1">
      <c r="A40" s="74"/>
      <c r="B40" s="75"/>
      <c r="C40" s="41"/>
      <c r="D40" s="41"/>
      <c r="E40" s="25" t="s">
        <v>171</v>
      </c>
      <c r="F40" s="41" t="s">
        <v>145</v>
      </c>
      <c r="G40" s="41"/>
      <c r="H40" s="55"/>
      <c r="I40" s="45"/>
      <c r="J40" s="45"/>
      <c r="K40" s="46"/>
      <c r="L40" s="41"/>
      <c r="M40" s="41"/>
      <c r="N40" s="59"/>
      <c r="O40" s="41"/>
      <c r="P40" s="61"/>
      <c r="Q40" s="62"/>
      <c r="R40" s="41"/>
      <c r="S40" s="53"/>
    </row>
    <row r="41" spans="1:19" ht="15" customHeight="1">
      <c r="A41" s="76"/>
      <c r="B41" s="77"/>
      <c r="C41" s="42"/>
      <c r="D41" s="42"/>
      <c r="E41" s="26"/>
      <c r="F41" s="42"/>
      <c r="G41" s="42"/>
      <c r="H41" s="52"/>
      <c r="I41" s="50"/>
      <c r="J41" s="50"/>
      <c r="K41" s="51"/>
      <c r="L41" s="42"/>
      <c r="M41" s="42"/>
      <c r="N41" s="60"/>
      <c r="O41" s="42"/>
      <c r="P41" s="63"/>
      <c r="Q41" s="64"/>
      <c r="R41" s="42"/>
      <c r="S41" s="54"/>
    </row>
    <row r="42" spans="3:4" ht="13.5">
      <c r="C42" s="94"/>
      <c r="D42" s="94"/>
    </row>
  </sheetData>
  <sheetProtection/>
  <mergeCells count="209">
    <mergeCell ref="D1:G1"/>
    <mergeCell ref="C42:D42"/>
    <mergeCell ref="L41:M41"/>
    <mergeCell ref="N41:O41"/>
    <mergeCell ref="P41:Q41"/>
    <mergeCell ref="R41:S41"/>
    <mergeCell ref="C41:D41"/>
    <mergeCell ref="F41:G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L39:M39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2:F32"/>
    <mergeCell ref="E33:F33"/>
    <mergeCell ref="E34:F34"/>
    <mergeCell ref="C25:D25"/>
    <mergeCell ref="F25:G25"/>
    <mergeCell ref="C24:D24"/>
    <mergeCell ref="F24:G24"/>
    <mergeCell ref="C23:D23"/>
    <mergeCell ref="F23:G23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J30:K30 N30:O30 P1 C20:R21 N17:O17 J17:K17 K1:L1 I1 N1 J4:K4 N4:O4 C7:R8 C33:R34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321</v>
      </c>
      <c r="I1" s="31">
        <v>10</v>
      </c>
      <c r="J1" s="13" t="s">
        <v>322</v>
      </c>
      <c r="K1" s="47">
        <v>2007</v>
      </c>
      <c r="L1" s="47"/>
      <c r="M1" s="13" t="s">
        <v>323</v>
      </c>
      <c r="N1" s="27">
        <v>7</v>
      </c>
      <c r="O1" s="13" t="s">
        <v>0</v>
      </c>
      <c r="P1" s="27">
        <v>21</v>
      </c>
      <c r="Q1" s="30" t="s">
        <v>324</v>
      </c>
      <c r="R1" s="27" t="s">
        <v>53</v>
      </c>
      <c r="S1" s="28" t="s">
        <v>59</v>
      </c>
    </row>
    <row r="2" ht="13.5" customHeight="1"/>
    <row r="3" spans="9:19" ht="16.5" customHeight="1">
      <c r="I3" s="33" t="s">
        <v>60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3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0.37222222222222223</v>
      </c>
      <c r="K4" s="36"/>
      <c r="L4" s="35" t="s">
        <v>29</v>
      </c>
      <c r="M4" s="35"/>
      <c r="N4" s="36">
        <v>0.4680555555555555</v>
      </c>
      <c r="O4" s="36"/>
      <c r="P4" s="35" t="s">
        <v>30</v>
      </c>
      <c r="Q4" s="35"/>
      <c r="R4" s="48">
        <f>SUM(N4-J4)</f>
        <v>0.09583333333333327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92</v>
      </c>
      <c r="B7" s="81"/>
      <c r="C7" s="8">
        <v>0</v>
      </c>
      <c r="D7" s="9">
        <v>0</v>
      </c>
      <c r="E7" s="70">
        <v>0</v>
      </c>
      <c r="F7" s="70"/>
      <c r="G7" s="9">
        <v>3</v>
      </c>
      <c r="H7" s="9">
        <v>0</v>
      </c>
      <c r="I7" s="9">
        <v>0</v>
      </c>
      <c r="J7" s="9">
        <v>0</v>
      </c>
      <c r="K7" s="9">
        <v>2</v>
      </c>
      <c r="L7" s="9">
        <v>0</v>
      </c>
      <c r="M7" s="9"/>
      <c r="N7" s="9"/>
      <c r="O7" s="9"/>
      <c r="P7" s="9"/>
      <c r="Q7" s="9"/>
      <c r="R7" s="10"/>
      <c r="S7" s="11">
        <f>SUM(C7:R7)</f>
        <v>5</v>
      </c>
    </row>
    <row r="8" spans="1:19" ht="27.75" customHeight="1">
      <c r="A8" s="80" t="s">
        <v>56</v>
      </c>
      <c r="B8" s="81"/>
      <c r="C8" s="8">
        <v>0</v>
      </c>
      <c r="D8" s="9">
        <v>0</v>
      </c>
      <c r="E8" s="70">
        <v>3</v>
      </c>
      <c r="F8" s="70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78" t="s">
        <v>40</v>
      </c>
      <c r="B9" s="82"/>
      <c r="C9" s="78" t="s">
        <v>41</v>
      </c>
      <c r="D9" s="79"/>
      <c r="E9" s="79"/>
      <c r="F9" s="79"/>
      <c r="G9" s="82"/>
      <c r="H9" s="67" t="s">
        <v>42</v>
      </c>
      <c r="I9" s="67"/>
      <c r="J9" s="67"/>
      <c r="K9" s="67"/>
      <c r="L9" s="67" t="s">
        <v>43</v>
      </c>
      <c r="M9" s="67"/>
      <c r="N9" s="67"/>
      <c r="O9" s="67"/>
      <c r="P9" s="67" t="s">
        <v>44</v>
      </c>
      <c r="Q9" s="67"/>
      <c r="R9" s="67"/>
      <c r="S9" s="67"/>
      <c r="T9" s="14"/>
    </row>
    <row r="10" spans="1:20" ht="15" customHeight="1">
      <c r="A10" s="74" t="str">
        <f>A7</f>
        <v>明石南</v>
      </c>
      <c r="B10" s="75"/>
      <c r="C10" s="41" t="s">
        <v>304</v>
      </c>
      <c r="D10" s="41"/>
      <c r="E10" s="18"/>
      <c r="F10" s="41"/>
      <c r="G10" s="41"/>
      <c r="H10" s="71"/>
      <c r="I10" s="43"/>
      <c r="J10" s="43"/>
      <c r="K10" s="44"/>
      <c r="L10" s="41"/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 t="s">
        <v>325</v>
      </c>
      <c r="D11" s="41"/>
      <c r="E11" s="24" t="s">
        <v>326</v>
      </c>
      <c r="F11" s="69" t="s">
        <v>93</v>
      </c>
      <c r="G11" s="69"/>
      <c r="H11" s="55"/>
      <c r="I11" s="45"/>
      <c r="J11" s="45"/>
      <c r="K11" s="46"/>
      <c r="L11" s="41" t="s">
        <v>327</v>
      </c>
      <c r="M11" s="41"/>
      <c r="N11" s="59"/>
      <c r="O11" s="41"/>
      <c r="P11" s="61" t="s">
        <v>305</v>
      </c>
      <c r="Q11" s="62"/>
      <c r="R11" s="41"/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明　石</v>
      </c>
      <c r="B13" s="73"/>
      <c r="C13" s="57" t="s">
        <v>50</v>
      </c>
      <c r="D13" s="57"/>
      <c r="E13" s="18"/>
      <c r="F13" s="41"/>
      <c r="G13" s="41"/>
      <c r="H13" s="55"/>
      <c r="I13" s="45"/>
      <c r="J13" s="45"/>
      <c r="K13" s="46"/>
      <c r="L13" s="41" t="s">
        <v>306</v>
      </c>
      <c r="M13" s="41"/>
      <c r="N13" s="59"/>
      <c r="O13" s="41"/>
      <c r="P13" s="61"/>
      <c r="Q13" s="62"/>
      <c r="R13" s="41"/>
      <c r="S13" s="53"/>
      <c r="T13" s="14"/>
    </row>
    <row r="14" spans="1:19" ht="15" customHeight="1">
      <c r="A14" s="74"/>
      <c r="B14" s="75"/>
      <c r="C14" s="41" t="s">
        <v>328</v>
      </c>
      <c r="D14" s="41"/>
      <c r="E14" s="25" t="s">
        <v>34</v>
      </c>
      <c r="F14" s="41" t="s">
        <v>119</v>
      </c>
      <c r="G14" s="41"/>
      <c r="H14" s="55"/>
      <c r="I14" s="45"/>
      <c r="J14" s="45"/>
      <c r="K14" s="46"/>
      <c r="L14" s="41" t="s">
        <v>83</v>
      </c>
      <c r="M14" s="41"/>
      <c r="N14" s="59"/>
      <c r="O14" s="41"/>
      <c r="P14" s="61"/>
      <c r="Q14" s="62"/>
      <c r="R14" s="41"/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 t="s">
        <v>119</v>
      </c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35</v>
      </c>
      <c r="C17" s="4"/>
      <c r="D17" s="33" t="s">
        <v>4</v>
      </c>
      <c r="E17" s="33"/>
      <c r="F17" s="33"/>
      <c r="H17" s="33" t="s">
        <v>5</v>
      </c>
      <c r="I17" s="33"/>
      <c r="J17" s="36">
        <v>0.49722222222222223</v>
      </c>
      <c r="K17" s="36"/>
      <c r="L17" s="84" t="s">
        <v>6</v>
      </c>
      <c r="M17" s="84"/>
      <c r="N17" s="36">
        <v>0.6006944444444444</v>
      </c>
      <c r="O17" s="36"/>
      <c r="P17" s="84" t="s">
        <v>7</v>
      </c>
      <c r="Q17" s="84"/>
      <c r="R17" s="85">
        <f>SUM(N17-J17)</f>
        <v>0.10347222222222219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307</v>
      </c>
      <c r="B20" s="81"/>
      <c r="C20" s="16">
        <v>0</v>
      </c>
      <c r="D20" s="9">
        <v>1</v>
      </c>
      <c r="E20" s="70">
        <v>0</v>
      </c>
      <c r="F20" s="70"/>
      <c r="G20" s="9">
        <v>1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0</v>
      </c>
      <c r="N20" s="9">
        <v>0</v>
      </c>
      <c r="O20" s="86" t="s">
        <v>329</v>
      </c>
      <c r="P20" s="87"/>
      <c r="Q20" s="88"/>
      <c r="R20" s="10"/>
      <c r="S20" s="11">
        <f>SUM(C20:R20)</f>
        <v>3</v>
      </c>
    </row>
    <row r="21" spans="1:19" ht="27" customHeight="1">
      <c r="A21" s="80" t="s">
        <v>308</v>
      </c>
      <c r="B21" s="81"/>
      <c r="C21" s="16">
        <v>1</v>
      </c>
      <c r="D21" s="9">
        <v>0</v>
      </c>
      <c r="E21" s="70">
        <v>0</v>
      </c>
      <c r="F21" s="70"/>
      <c r="G21" s="9">
        <v>0</v>
      </c>
      <c r="H21" s="9">
        <v>0</v>
      </c>
      <c r="I21" s="9">
        <v>0</v>
      </c>
      <c r="J21" s="9">
        <v>2</v>
      </c>
      <c r="K21" s="9">
        <v>0</v>
      </c>
      <c r="L21" s="9">
        <v>0</v>
      </c>
      <c r="M21" s="9">
        <v>0</v>
      </c>
      <c r="N21" s="9" t="s">
        <v>330</v>
      </c>
      <c r="O21" s="89"/>
      <c r="P21" s="90"/>
      <c r="Q21" s="91"/>
      <c r="R21" s="10"/>
      <c r="S21" s="23">
        <v>4</v>
      </c>
    </row>
    <row r="22" spans="1:20" ht="21" customHeight="1">
      <c r="A22" s="78" t="s">
        <v>40</v>
      </c>
      <c r="B22" s="82"/>
      <c r="C22" s="78" t="s">
        <v>41</v>
      </c>
      <c r="D22" s="79"/>
      <c r="E22" s="79"/>
      <c r="F22" s="79"/>
      <c r="G22" s="82"/>
      <c r="H22" s="67" t="s">
        <v>42</v>
      </c>
      <c r="I22" s="67"/>
      <c r="J22" s="67"/>
      <c r="K22" s="67"/>
      <c r="L22" s="67" t="s">
        <v>43</v>
      </c>
      <c r="M22" s="67"/>
      <c r="N22" s="67"/>
      <c r="O22" s="67"/>
      <c r="P22" s="67" t="s">
        <v>44</v>
      </c>
      <c r="Q22" s="67"/>
      <c r="R22" s="67"/>
      <c r="S22" s="67"/>
      <c r="T22" s="14"/>
    </row>
    <row r="23" spans="1:19" ht="15" customHeight="1">
      <c r="A23" s="74" t="str">
        <f>A20</f>
        <v>舞　　子</v>
      </c>
      <c r="B23" s="75"/>
      <c r="C23" s="41" t="s">
        <v>309</v>
      </c>
      <c r="D23" s="41"/>
      <c r="E23" s="18"/>
      <c r="F23" s="41"/>
      <c r="G23" s="41"/>
      <c r="H23" s="71"/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/>
      <c r="D24" s="41"/>
      <c r="E24" s="24" t="s">
        <v>34</v>
      </c>
      <c r="F24" s="69" t="s">
        <v>310</v>
      </c>
      <c r="G24" s="69"/>
      <c r="H24" s="55" t="s">
        <v>311</v>
      </c>
      <c r="I24" s="45"/>
      <c r="J24" s="45"/>
      <c r="K24" s="46"/>
      <c r="L24" s="41" t="s">
        <v>311</v>
      </c>
      <c r="M24" s="41"/>
      <c r="N24" s="59"/>
      <c r="O24" s="41"/>
      <c r="P24" s="61" t="s">
        <v>145</v>
      </c>
      <c r="Q24" s="62"/>
      <c r="R24" s="41" t="s">
        <v>211</v>
      </c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小野工業</v>
      </c>
      <c r="B26" s="73"/>
      <c r="C26" s="41" t="s">
        <v>145</v>
      </c>
      <c r="D26" s="41"/>
      <c r="E26" s="18"/>
      <c r="F26" s="41"/>
      <c r="G26" s="41"/>
      <c r="H26" s="55"/>
      <c r="I26" s="45"/>
      <c r="J26" s="45"/>
      <c r="K26" s="46"/>
      <c r="L26" s="41"/>
      <c r="M26" s="41"/>
      <c r="N26" s="59"/>
      <c r="O26" s="41"/>
      <c r="P26" s="61"/>
      <c r="Q26" s="62"/>
      <c r="R26" s="41"/>
      <c r="S26" s="53"/>
    </row>
    <row r="27" spans="1:19" ht="15" customHeight="1">
      <c r="A27" s="74"/>
      <c r="B27" s="75"/>
      <c r="C27" s="41"/>
      <c r="D27" s="41"/>
      <c r="E27" s="25" t="s">
        <v>34</v>
      </c>
      <c r="F27" s="41" t="s">
        <v>88</v>
      </c>
      <c r="G27" s="41"/>
      <c r="H27" s="55"/>
      <c r="I27" s="45"/>
      <c r="J27" s="45"/>
      <c r="K27" s="46"/>
      <c r="L27" s="41" t="s">
        <v>312</v>
      </c>
      <c r="M27" s="41"/>
      <c r="N27" s="59"/>
      <c r="O27" s="41"/>
      <c r="P27" s="61"/>
      <c r="Q27" s="62"/>
      <c r="R27" s="41"/>
      <c r="S27" s="53"/>
    </row>
    <row r="28" spans="1:19" ht="15" customHeight="1">
      <c r="A28" s="76"/>
      <c r="B28" s="77"/>
      <c r="C28" s="42"/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19" ht="18" customHeight="1">
      <c r="A30" s="3">
        <v>3</v>
      </c>
      <c r="B30" s="3" t="s">
        <v>331</v>
      </c>
      <c r="C30" s="4"/>
      <c r="D30" s="33" t="s">
        <v>8</v>
      </c>
      <c r="E30" s="33"/>
      <c r="F30" s="33"/>
      <c r="H30" s="49" t="s">
        <v>9</v>
      </c>
      <c r="I30" s="49"/>
      <c r="J30" s="36">
        <v>0.6298611111111111</v>
      </c>
      <c r="K30" s="36"/>
      <c r="L30" s="35" t="s">
        <v>10</v>
      </c>
      <c r="M30" s="35"/>
      <c r="N30" s="36">
        <v>0.7083333333333334</v>
      </c>
      <c r="O30" s="36"/>
      <c r="P30" s="35" t="s">
        <v>11</v>
      </c>
      <c r="Q30" s="35"/>
      <c r="R30" s="48">
        <f>SUM(N30-J30)</f>
        <v>0.07847222222222228</v>
      </c>
      <c r="S30" s="48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0" t="s">
        <v>313</v>
      </c>
      <c r="B33" s="81"/>
      <c r="C33" s="8">
        <v>0</v>
      </c>
      <c r="D33" s="9">
        <v>0</v>
      </c>
      <c r="E33" s="70">
        <v>0</v>
      </c>
      <c r="F33" s="70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86" t="s">
        <v>332</v>
      </c>
      <c r="M33" s="87"/>
      <c r="N33" s="87"/>
      <c r="O33" s="88"/>
      <c r="P33" s="9"/>
      <c r="Q33" s="9"/>
      <c r="R33" s="10"/>
      <c r="S33" s="23">
        <f>SUM(C33:R33)</f>
        <v>0</v>
      </c>
    </row>
    <row r="34" spans="1:19" ht="27" customHeight="1">
      <c r="A34" s="80" t="s">
        <v>314</v>
      </c>
      <c r="B34" s="81"/>
      <c r="C34" s="8">
        <v>3</v>
      </c>
      <c r="D34" s="9">
        <v>3</v>
      </c>
      <c r="E34" s="70">
        <v>0</v>
      </c>
      <c r="F34" s="70"/>
      <c r="G34" s="9">
        <v>0</v>
      </c>
      <c r="H34" s="9">
        <v>0</v>
      </c>
      <c r="I34" s="9">
        <v>0</v>
      </c>
      <c r="J34" s="9">
        <v>0</v>
      </c>
      <c r="K34" s="9" t="s">
        <v>333</v>
      </c>
      <c r="L34" s="89"/>
      <c r="M34" s="90"/>
      <c r="N34" s="90"/>
      <c r="O34" s="91"/>
      <c r="P34" s="9"/>
      <c r="Q34" s="9"/>
      <c r="R34" s="10"/>
      <c r="S34" s="23">
        <v>7</v>
      </c>
    </row>
    <row r="35" spans="1:20" ht="21" customHeight="1">
      <c r="A35" s="78" t="s">
        <v>40</v>
      </c>
      <c r="B35" s="82"/>
      <c r="C35" s="78" t="s">
        <v>41</v>
      </c>
      <c r="D35" s="79"/>
      <c r="E35" s="79"/>
      <c r="F35" s="79"/>
      <c r="G35" s="82"/>
      <c r="H35" s="67" t="s">
        <v>42</v>
      </c>
      <c r="I35" s="67"/>
      <c r="J35" s="67"/>
      <c r="K35" s="67"/>
      <c r="L35" s="67" t="s">
        <v>43</v>
      </c>
      <c r="M35" s="67"/>
      <c r="N35" s="67"/>
      <c r="O35" s="67"/>
      <c r="P35" s="67" t="s">
        <v>44</v>
      </c>
      <c r="Q35" s="67"/>
      <c r="R35" s="67"/>
      <c r="S35" s="67"/>
      <c r="T35" s="14"/>
    </row>
    <row r="36" spans="1:19" ht="15" customHeight="1">
      <c r="A36" s="74" t="str">
        <f>A33</f>
        <v>三田祥雲館</v>
      </c>
      <c r="B36" s="75"/>
      <c r="C36" s="41" t="s">
        <v>315</v>
      </c>
      <c r="D36" s="41"/>
      <c r="E36" s="18"/>
      <c r="F36" s="41"/>
      <c r="G36" s="41"/>
      <c r="H36" s="71"/>
      <c r="I36" s="43"/>
      <c r="J36" s="43"/>
      <c r="K36" s="44"/>
      <c r="L36" s="41"/>
      <c r="M36" s="41"/>
      <c r="N36" s="56"/>
      <c r="O36" s="57"/>
      <c r="P36" s="65"/>
      <c r="Q36" s="66"/>
      <c r="R36" s="57"/>
      <c r="S36" s="58"/>
    </row>
    <row r="37" spans="1:19" ht="15" customHeight="1">
      <c r="A37" s="74"/>
      <c r="B37" s="75"/>
      <c r="C37" s="41" t="s">
        <v>316</v>
      </c>
      <c r="D37" s="41"/>
      <c r="E37" s="24" t="s">
        <v>45</v>
      </c>
      <c r="F37" s="69" t="s">
        <v>317</v>
      </c>
      <c r="G37" s="69"/>
      <c r="H37" s="55"/>
      <c r="I37" s="45"/>
      <c r="J37" s="45"/>
      <c r="K37" s="46"/>
      <c r="L37" s="41"/>
      <c r="M37" s="41"/>
      <c r="N37" s="59"/>
      <c r="O37" s="41"/>
      <c r="P37" s="61" t="s">
        <v>334</v>
      </c>
      <c r="Q37" s="62"/>
      <c r="R37" s="41"/>
      <c r="S37" s="53"/>
    </row>
    <row r="38" spans="1:19" ht="15" customHeight="1">
      <c r="A38" s="76"/>
      <c r="B38" s="77"/>
      <c r="C38" s="42"/>
      <c r="D38" s="42"/>
      <c r="E38" s="17"/>
      <c r="F38" s="42"/>
      <c r="G38" s="42"/>
      <c r="H38" s="52"/>
      <c r="I38" s="50"/>
      <c r="J38" s="50"/>
      <c r="K38" s="51"/>
      <c r="L38" s="42"/>
      <c r="M38" s="42"/>
      <c r="N38" s="60"/>
      <c r="O38" s="42"/>
      <c r="P38" s="63"/>
      <c r="Q38" s="64"/>
      <c r="R38" s="42"/>
      <c r="S38" s="54"/>
    </row>
    <row r="39" spans="1:19" ht="15" customHeight="1">
      <c r="A39" s="72" t="str">
        <f>A34</f>
        <v>三　　　　木</v>
      </c>
      <c r="B39" s="73"/>
      <c r="C39" s="41"/>
      <c r="D39" s="41"/>
      <c r="E39" s="18"/>
      <c r="F39" s="41"/>
      <c r="G39" s="41"/>
      <c r="H39" s="55"/>
      <c r="I39" s="45"/>
      <c r="J39" s="45"/>
      <c r="K39" s="46"/>
      <c r="L39" s="41"/>
      <c r="M39" s="41"/>
      <c r="N39" s="59"/>
      <c r="O39" s="41"/>
      <c r="P39" s="61"/>
      <c r="Q39" s="62"/>
      <c r="R39" s="41"/>
      <c r="S39" s="53"/>
    </row>
    <row r="40" spans="1:19" ht="15" customHeight="1">
      <c r="A40" s="74"/>
      <c r="B40" s="75"/>
      <c r="C40" s="41" t="s">
        <v>335</v>
      </c>
      <c r="D40" s="41"/>
      <c r="E40" s="25" t="s">
        <v>326</v>
      </c>
      <c r="F40" s="41" t="s">
        <v>318</v>
      </c>
      <c r="G40" s="41"/>
      <c r="H40" s="55"/>
      <c r="I40" s="45"/>
      <c r="J40" s="45"/>
      <c r="K40" s="46"/>
      <c r="L40" s="41" t="s">
        <v>319</v>
      </c>
      <c r="M40" s="41"/>
      <c r="N40" s="59"/>
      <c r="O40" s="41"/>
      <c r="P40" s="61" t="s">
        <v>320</v>
      </c>
      <c r="Q40" s="62"/>
      <c r="R40" s="41"/>
      <c r="S40" s="53"/>
    </row>
    <row r="41" spans="1:19" ht="15" customHeight="1">
      <c r="A41" s="76"/>
      <c r="B41" s="77"/>
      <c r="C41" s="42"/>
      <c r="D41" s="42"/>
      <c r="E41" s="26"/>
      <c r="F41" s="42"/>
      <c r="G41" s="42"/>
      <c r="H41" s="52"/>
      <c r="I41" s="50"/>
      <c r="J41" s="50"/>
      <c r="K41" s="51"/>
      <c r="L41" s="42"/>
      <c r="M41" s="42"/>
      <c r="N41" s="60"/>
      <c r="O41" s="42"/>
      <c r="P41" s="63"/>
      <c r="Q41" s="64"/>
      <c r="R41" s="42"/>
      <c r="S41" s="54"/>
    </row>
    <row r="42" spans="3:4" ht="13.5">
      <c r="C42" s="94"/>
      <c r="D42" s="94"/>
    </row>
  </sheetData>
  <sheetProtection/>
  <mergeCells count="211">
    <mergeCell ref="F12:G12"/>
    <mergeCell ref="C9:G9"/>
    <mergeCell ref="L33:O34"/>
    <mergeCell ref="A19:B19"/>
    <mergeCell ref="A20:B20"/>
    <mergeCell ref="A21:B21"/>
    <mergeCell ref="C25:D25"/>
    <mergeCell ref="F25:G25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3:D23"/>
    <mergeCell ref="F23:G23"/>
    <mergeCell ref="E32:F32"/>
    <mergeCell ref="E33:F33"/>
    <mergeCell ref="C26:D26"/>
    <mergeCell ref="F26:G26"/>
    <mergeCell ref="C24:D24"/>
    <mergeCell ref="F24:G24"/>
    <mergeCell ref="E34:F34"/>
    <mergeCell ref="L9:O9"/>
    <mergeCell ref="H9:K9"/>
    <mergeCell ref="A13:B15"/>
    <mergeCell ref="F14:G14"/>
    <mergeCell ref="F15:G15"/>
    <mergeCell ref="C14:D14"/>
    <mergeCell ref="A6:B6"/>
    <mergeCell ref="A7:B7"/>
    <mergeCell ref="A8:B8"/>
    <mergeCell ref="F13:G13"/>
    <mergeCell ref="C13:D13"/>
    <mergeCell ref="A9:B9"/>
    <mergeCell ref="A10:B12"/>
    <mergeCell ref="C12:D12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O20:Q21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J30:K30 N30:O30 C33:R34 C20:R21 N17:O17 J17:K17 K1:L1 I1 C7:R8 J4:K4 N4:O4 N1 P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24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115</v>
      </c>
      <c r="B1" s="103" t="s">
        <v>15</v>
      </c>
      <c r="C1" s="29"/>
      <c r="D1" s="40" t="s">
        <v>14</v>
      </c>
      <c r="E1" s="40"/>
      <c r="F1" s="40"/>
      <c r="G1" s="40"/>
      <c r="H1" s="30" t="s">
        <v>357</v>
      </c>
      <c r="I1" s="31">
        <v>11</v>
      </c>
      <c r="J1" s="13" t="s">
        <v>358</v>
      </c>
      <c r="K1" s="47">
        <v>2007</v>
      </c>
      <c r="L1" s="47"/>
      <c r="M1" s="13" t="s">
        <v>359</v>
      </c>
      <c r="N1" s="27">
        <v>7</v>
      </c>
      <c r="O1" s="13" t="s">
        <v>0</v>
      </c>
      <c r="P1" s="27">
        <v>22</v>
      </c>
      <c r="Q1" s="30" t="s">
        <v>360</v>
      </c>
      <c r="R1" s="27" t="s">
        <v>16</v>
      </c>
      <c r="S1" s="28" t="s">
        <v>71</v>
      </c>
    </row>
    <row r="2" ht="13.5" customHeight="1"/>
    <row r="3" spans="9:19" ht="16.5" customHeight="1">
      <c r="I3" s="33" t="s">
        <v>72</v>
      </c>
      <c r="J3" s="33"/>
      <c r="K3" s="42" t="s">
        <v>19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3</v>
      </c>
      <c r="B4" s="3" t="s">
        <v>1</v>
      </c>
      <c r="C4" s="4"/>
      <c r="D4" s="33" t="s">
        <v>27</v>
      </c>
      <c r="E4" s="33"/>
      <c r="F4" s="33"/>
      <c r="H4" s="49" t="s">
        <v>28</v>
      </c>
      <c r="I4" s="49"/>
      <c r="J4" s="36">
        <v>0.3729166666666666</v>
      </c>
      <c r="K4" s="36"/>
      <c r="L4" s="35" t="s">
        <v>29</v>
      </c>
      <c r="M4" s="35"/>
      <c r="N4" s="36">
        <v>0.45</v>
      </c>
      <c r="O4" s="36"/>
      <c r="P4" s="35" t="s">
        <v>30</v>
      </c>
      <c r="Q4" s="35"/>
      <c r="R4" s="48">
        <f>SUM(N4-J4)</f>
        <v>0.07708333333333339</v>
      </c>
      <c r="S4" s="48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78" t="s">
        <v>2</v>
      </c>
      <c r="B6" s="79"/>
      <c r="C6" s="19">
        <v>1</v>
      </c>
      <c r="D6" s="20">
        <v>2</v>
      </c>
      <c r="E6" s="68">
        <v>3</v>
      </c>
      <c r="F6" s="68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336</v>
      </c>
      <c r="B7" s="81"/>
      <c r="C7" s="8">
        <v>0</v>
      </c>
      <c r="D7" s="9">
        <v>0</v>
      </c>
      <c r="E7" s="70">
        <v>0</v>
      </c>
      <c r="F7" s="70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80" t="s">
        <v>337</v>
      </c>
      <c r="B8" s="81"/>
      <c r="C8" s="8">
        <v>0</v>
      </c>
      <c r="D8" s="9">
        <v>1</v>
      </c>
      <c r="E8" s="70">
        <v>0</v>
      </c>
      <c r="F8" s="70"/>
      <c r="G8" s="9">
        <v>0</v>
      </c>
      <c r="H8" s="9">
        <v>0</v>
      </c>
      <c r="I8" s="9">
        <v>0</v>
      </c>
      <c r="J8" s="9">
        <v>0</v>
      </c>
      <c r="K8" s="9">
        <v>4</v>
      </c>
      <c r="L8" s="9" t="s">
        <v>66</v>
      </c>
      <c r="M8" s="9"/>
      <c r="N8" s="9"/>
      <c r="O8" s="9"/>
      <c r="P8" s="9"/>
      <c r="Q8" s="9"/>
      <c r="R8" s="10"/>
      <c r="S8" s="12">
        <f>SUM(C8:R8)</f>
        <v>5</v>
      </c>
    </row>
    <row r="9" spans="1:20" ht="21" customHeight="1">
      <c r="A9" s="78" t="s">
        <v>361</v>
      </c>
      <c r="B9" s="82"/>
      <c r="C9" s="78" t="s">
        <v>362</v>
      </c>
      <c r="D9" s="79"/>
      <c r="E9" s="79"/>
      <c r="F9" s="79"/>
      <c r="G9" s="82"/>
      <c r="H9" s="67" t="s">
        <v>363</v>
      </c>
      <c r="I9" s="67"/>
      <c r="J9" s="67"/>
      <c r="K9" s="67"/>
      <c r="L9" s="67" t="s">
        <v>364</v>
      </c>
      <c r="M9" s="67"/>
      <c r="N9" s="67"/>
      <c r="O9" s="67"/>
      <c r="P9" s="67" t="s">
        <v>365</v>
      </c>
      <c r="Q9" s="67"/>
      <c r="R9" s="67"/>
      <c r="S9" s="67"/>
      <c r="T9" s="14"/>
    </row>
    <row r="10" spans="1:20" ht="15" customHeight="1">
      <c r="A10" s="74" t="str">
        <f>A7</f>
        <v>県西宮</v>
      </c>
      <c r="B10" s="75"/>
      <c r="C10" s="41" t="s">
        <v>338</v>
      </c>
      <c r="D10" s="41"/>
      <c r="E10" s="18"/>
      <c r="F10" s="41" t="s">
        <v>46</v>
      </c>
      <c r="G10" s="41"/>
      <c r="H10" s="71"/>
      <c r="I10" s="43"/>
      <c r="J10" s="43"/>
      <c r="K10" s="44"/>
      <c r="L10" s="41" t="s">
        <v>118</v>
      </c>
      <c r="M10" s="41"/>
      <c r="N10" s="56"/>
      <c r="O10" s="57"/>
      <c r="P10" s="65"/>
      <c r="Q10" s="66"/>
      <c r="R10" s="57"/>
      <c r="S10" s="58"/>
      <c r="T10" s="14"/>
    </row>
    <row r="11" spans="1:20" ht="15" customHeight="1">
      <c r="A11" s="74"/>
      <c r="B11" s="75"/>
      <c r="C11" s="41"/>
      <c r="D11" s="41"/>
      <c r="E11" s="24" t="s">
        <v>34</v>
      </c>
      <c r="F11" s="69"/>
      <c r="G11" s="69"/>
      <c r="H11" s="55"/>
      <c r="I11" s="45"/>
      <c r="J11" s="45"/>
      <c r="K11" s="46"/>
      <c r="L11" s="41"/>
      <c r="M11" s="41"/>
      <c r="N11" s="59"/>
      <c r="O11" s="41"/>
      <c r="P11" s="61"/>
      <c r="Q11" s="62"/>
      <c r="R11" s="41"/>
      <c r="S11" s="53"/>
      <c r="T11" s="14"/>
    </row>
    <row r="12" spans="1:20" ht="15" customHeight="1">
      <c r="A12" s="76"/>
      <c r="B12" s="77"/>
      <c r="C12" s="42"/>
      <c r="D12" s="83"/>
      <c r="E12" s="17"/>
      <c r="F12" s="42"/>
      <c r="G12" s="42"/>
      <c r="H12" s="52"/>
      <c r="I12" s="50"/>
      <c r="J12" s="50"/>
      <c r="K12" s="51"/>
      <c r="L12" s="42"/>
      <c r="M12" s="42"/>
      <c r="N12" s="60"/>
      <c r="O12" s="42"/>
      <c r="P12" s="63"/>
      <c r="Q12" s="64"/>
      <c r="R12" s="42"/>
      <c r="S12" s="54"/>
      <c r="T12" s="14"/>
    </row>
    <row r="13" spans="1:20" ht="15" customHeight="1">
      <c r="A13" s="72" t="str">
        <f>A8</f>
        <v>琴　丘</v>
      </c>
      <c r="B13" s="73"/>
      <c r="C13" s="57" t="s">
        <v>339</v>
      </c>
      <c r="D13" s="57"/>
      <c r="E13" s="18"/>
      <c r="F13" s="41" t="s">
        <v>340</v>
      </c>
      <c r="G13" s="41"/>
      <c r="H13" s="55" t="s">
        <v>341</v>
      </c>
      <c r="I13" s="45"/>
      <c r="J13" s="45"/>
      <c r="K13" s="46"/>
      <c r="L13" s="41"/>
      <c r="M13" s="41"/>
      <c r="N13" s="59"/>
      <c r="O13" s="41"/>
      <c r="P13" s="61" t="s">
        <v>342</v>
      </c>
      <c r="Q13" s="62"/>
      <c r="R13" s="41"/>
      <c r="S13" s="53"/>
      <c r="T13" s="14"/>
    </row>
    <row r="14" spans="1:19" ht="15" customHeight="1">
      <c r="A14" s="74"/>
      <c r="B14" s="75"/>
      <c r="C14" s="41" t="s">
        <v>343</v>
      </c>
      <c r="D14" s="41"/>
      <c r="E14" s="25" t="s">
        <v>366</v>
      </c>
      <c r="F14" s="41"/>
      <c r="G14" s="41"/>
      <c r="H14" s="55"/>
      <c r="I14" s="45"/>
      <c r="J14" s="45"/>
      <c r="K14" s="46"/>
      <c r="L14" s="41"/>
      <c r="M14" s="41"/>
      <c r="N14" s="59"/>
      <c r="O14" s="41"/>
      <c r="P14" s="61"/>
      <c r="Q14" s="62"/>
      <c r="R14" s="41"/>
      <c r="S14" s="53"/>
    </row>
    <row r="15" spans="1:19" ht="15" customHeight="1">
      <c r="A15" s="76"/>
      <c r="B15" s="77"/>
      <c r="C15" s="42"/>
      <c r="D15" s="42"/>
      <c r="E15" s="26"/>
      <c r="F15" s="42"/>
      <c r="G15" s="42"/>
      <c r="H15" s="52"/>
      <c r="I15" s="50"/>
      <c r="J15" s="50"/>
      <c r="K15" s="51"/>
      <c r="L15" s="42"/>
      <c r="M15" s="42"/>
      <c r="N15" s="60"/>
      <c r="O15" s="42"/>
      <c r="P15" s="63"/>
      <c r="Q15" s="64"/>
      <c r="R15" s="42"/>
      <c r="S15" s="54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4</v>
      </c>
      <c r="B17" s="3" t="s">
        <v>367</v>
      </c>
      <c r="C17" s="4"/>
      <c r="D17" s="33" t="s">
        <v>4</v>
      </c>
      <c r="E17" s="33"/>
      <c r="F17" s="33"/>
      <c r="H17" s="33" t="s">
        <v>5</v>
      </c>
      <c r="I17" s="33"/>
      <c r="J17" s="36">
        <v>0.4763888888888889</v>
      </c>
      <c r="K17" s="36"/>
      <c r="L17" s="84" t="s">
        <v>6</v>
      </c>
      <c r="M17" s="84"/>
      <c r="N17" s="36">
        <v>0.5534722222222223</v>
      </c>
      <c r="O17" s="36"/>
      <c r="P17" s="84" t="s">
        <v>7</v>
      </c>
      <c r="Q17" s="84"/>
      <c r="R17" s="85">
        <f>SUM(N17-J17)</f>
        <v>0.07708333333333334</v>
      </c>
      <c r="S17" s="85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78" t="s">
        <v>2</v>
      </c>
      <c r="B19" s="82"/>
      <c r="C19" s="19">
        <v>1</v>
      </c>
      <c r="D19" s="20">
        <v>2</v>
      </c>
      <c r="E19" s="68">
        <v>3</v>
      </c>
      <c r="F19" s="68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344</v>
      </c>
      <c r="B20" s="81"/>
      <c r="C20" s="16">
        <v>0</v>
      </c>
      <c r="D20" s="9">
        <v>0</v>
      </c>
      <c r="E20" s="70">
        <v>0</v>
      </c>
      <c r="F20" s="70"/>
      <c r="G20" s="9">
        <v>0</v>
      </c>
      <c r="H20" s="9">
        <v>1</v>
      </c>
      <c r="I20" s="9">
        <v>1</v>
      </c>
      <c r="J20" s="9">
        <v>0</v>
      </c>
      <c r="K20" s="9">
        <v>1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3</v>
      </c>
    </row>
    <row r="21" spans="1:19" ht="27" customHeight="1">
      <c r="A21" s="80" t="s">
        <v>345</v>
      </c>
      <c r="B21" s="81"/>
      <c r="C21" s="16">
        <v>0</v>
      </c>
      <c r="D21" s="9">
        <v>3</v>
      </c>
      <c r="E21" s="70">
        <v>1</v>
      </c>
      <c r="F21" s="70"/>
      <c r="G21" s="9">
        <v>0</v>
      </c>
      <c r="H21" s="9">
        <v>0</v>
      </c>
      <c r="I21" s="9">
        <v>1</v>
      </c>
      <c r="J21" s="9">
        <v>0</v>
      </c>
      <c r="K21" s="9">
        <v>2</v>
      </c>
      <c r="L21" s="9" t="s">
        <v>368</v>
      </c>
      <c r="M21" s="9"/>
      <c r="N21" s="9"/>
      <c r="O21" s="9"/>
      <c r="P21" s="9"/>
      <c r="Q21" s="9"/>
      <c r="R21" s="10"/>
      <c r="S21" s="23">
        <f>SUM(C21:R21)</f>
        <v>7</v>
      </c>
    </row>
    <row r="22" spans="1:20" ht="21" customHeight="1">
      <c r="A22" s="78" t="s">
        <v>361</v>
      </c>
      <c r="B22" s="82"/>
      <c r="C22" s="78" t="s">
        <v>362</v>
      </c>
      <c r="D22" s="79"/>
      <c r="E22" s="79"/>
      <c r="F22" s="79"/>
      <c r="G22" s="82"/>
      <c r="H22" s="67" t="s">
        <v>363</v>
      </c>
      <c r="I22" s="67"/>
      <c r="J22" s="67"/>
      <c r="K22" s="67"/>
      <c r="L22" s="67" t="s">
        <v>364</v>
      </c>
      <c r="M22" s="67"/>
      <c r="N22" s="67"/>
      <c r="O22" s="67"/>
      <c r="P22" s="67" t="s">
        <v>365</v>
      </c>
      <c r="Q22" s="67"/>
      <c r="R22" s="67"/>
      <c r="S22" s="67"/>
      <c r="T22" s="14"/>
    </row>
    <row r="23" spans="1:19" ht="15" customHeight="1">
      <c r="A23" s="74" t="str">
        <f>A20</f>
        <v>市姫路</v>
      </c>
      <c r="B23" s="75"/>
      <c r="C23" s="41" t="s">
        <v>346</v>
      </c>
      <c r="D23" s="41"/>
      <c r="E23" s="18"/>
      <c r="F23" s="41" t="s">
        <v>347</v>
      </c>
      <c r="G23" s="41"/>
      <c r="H23" s="71" t="s">
        <v>348</v>
      </c>
      <c r="I23" s="43"/>
      <c r="J23" s="43"/>
      <c r="K23" s="44"/>
      <c r="L23" s="41"/>
      <c r="M23" s="41"/>
      <c r="N23" s="56"/>
      <c r="O23" s="57"/>
      <c r="P23" s="65"/>
      <c r="Q23" s="66"/>
      <c r="R23" s="57"/>
      <c r="S23" s="58"/>
    </row>
    <row r="24" spans="1:19" ht="15" customHeight="1">
      <c r="A24" s="74"/>
      <c r="B24" s="75"/>
      <c r="C24" s="41" t="s">
        <v>349</v>
      </c>
      <c r="D24" s="41"/>
      <c r="E24" s="24" t="s">
        <v>34</v>
      </c>
      <c r="F24" s="69"/>
      <c r="G24" s="69"/>
      <c r="H24" s="55"/>
      <c r="I24" s="45"/>
      <c r="J24" s="45"/>
      <c r="K24" s="46"/>
      <c r="L24" s="41"/>
      <c r="M24" s="41"/>
      <c r="N24" s="59"/>
      <c r="O24" s="41"/>
      <c r="P24" s="61"/>
      <c r="Q24" s="62"/>
      <c r="R24" s="41"/>
      <c r="S24" s="53"/>
    </row>
    <row r="25" spans="1:19" ht="15" customHeight="1">
      <c r="A25" s="76"/>
      <c r="B25" s="77"/>
      <c r="C25" s="42"/>
      <c r="D25" s="42"/>
      <c r="E25" s="17"/>
      <c r="F25" s="42"/>
      <c r="G25" s="42"/>
      <c r="H25" s="52"/>
      <c r="I25" s="50"/>
      <c r="J25" s="50"/>
      <c r="K25" s="51"/>
      <c r="L25" s="42"/>
      <c r="M25" s="42"/>
      <c r="N25" s="60"/>
      <c r="O25" s="42"/>
      <c r="P25" s="63"/>
      <c r="Q25" s="64"/>
      <c r="R25" s="42"/>
      <c r="S25" s="54"/>
    </row>
    <row r="26" spans="1:19" ht="15" customHeight="1">
      <c r="A26" s="72" t="str">
        <f>A21</f>
        <v>鳴　尾</v>
      </c>
      <c r="B26" s="73"/>
      <c r="C26" s="41" t="s">
        <v>350</v>
      </c>
      <c r="D26" s="41"/>
      <c r="E26" s="18"/>
      <c r="F26" s="41" t="s">
        <v>351</v>
      </c>
      <c r="G26" s="41"/>
      <c r="H26" s="55"/>
      <c r="I26" s="45"/>
      <c r="J26" s="45"/>
      <c r="K26" s="46"/>
      <c r="L26" s="41"/>
      <c r="M26" s="41"/>
      <c r="N26" s="59"/>
      <c r="O26" s="41"/>
      <c r="P26" s="61" t="s">
        <v>352</v>
      </c>
      <c r="Q26" s="62"/>
      <c r="R26" s="41" t="s">
        <v>369</v>
      </c>
      <c r="S26" s="53"/>
    </row>
    <row r="27" spans="1:19" ht="15" customHeight="1">
      <c r="A27" s="74"/>
      <c r="B27" s="75"/>
      <c r="C27" s="41" t="s">
        <v>353</v>
      </c>
      <c r="D27" s="41"/>
      <c r="E27" s="25" t="s">
        <v>45</v>
      </c>
      <c r="F27" s="41"/>
      <c r="G27" s="41"/>
      <c r="H27" s="55"/>
      <c r="I27" s="45"/>
      <c r="J27" s="45"/>
      <c r="K27" s="46"/>
      <c r="L27" s="41"/>
      <c r="M27" s="41"/>
      <c r="N27" s="59"/>
      <c r="O27" s="41"/>
      <c r="P27" s="61" t="s">
        <v>354</v>
      </c>
      <c r="Q27" s="62"/>
      <c r="R27" s="41" t="s">
        <v>370</v>
      </c>
      <c r="S27" s="53"/>
    </row>
    <row r="28" spans="1:19" ht="15" customHeight="1">
      <c r="A28" s="76"/>
      <c r="B28" s="77"/>
      <c r="C28" s="42"/>
      <c r="D28" s="42"/>
      <c r="E28" s="26"/>
      <c r="F28" s="42"/>
      <c r="G28" s="42"/>
      <c r="H28" s="52"/>
      <c r="I28" s="50"/>
      <c r="J28" s="50"/>
      <c r="K28" s="51"/>
      <c r="L28" s="42"/>
      <c r="M28" s="42"/>
      <c r="N28" s="60"/>
      <c r="O28" s="42"/>
      <c r="P28" s="63"/>
      <c r="Q28" s="64"/>
      <c r="R28" s="42"/>
      <c r="S28" s="54"/>
    </row>
    <row r="29" ht="9" customHeight="1"/>
    <row r="30" spans="1:19" ht="18" customHeight="1">
      <c r="A30" s="3">
        <v>4</v>
      </c>
      <c r="B30" s="3" t="s">
        <v>367</v>
      </c>
      <c r="C30" s="4"/>
      <c r="D30" s="33" t="s">
        <v>8</v>
      </c>
      <c r="E30" s="33"/>
      <c r="F30" s="33"/>
      <c r="H30" s="49" t="s">
        <v>9</v>
      </c>
      <c r="I30" s="49"/>
      <c r="J30" s="36">
        <v>0.5819444444444445</v>
      </c>
      <c r="K30" s="36"/>
      <c r="L30" s="35" t="s">
        <v>10</v>
      </c>
      <c r="M30" s="35"/>
      <c r="N30" s="36">
        <v>0.66875</v>
      </c>
      <c r="O30" s="36"/>
      <c r="P30" s="35" t="s">
        <v>11</v>
      </c>
      <c r="Q30" s="35"/>
      <c r="R30" s="48">
        <f>SUM(N30-J30)</f>
        <v>0.08680555555555547</v>
      </c>
      <c r="S30" s="48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78" t="s">
        <v>2</v>
      </c>
      <c r="B32" s="82"/>
      <c r="C32" s="19">
        <v>1</v>
      </c>
      <c r="D32" s="20">
        <v>2</v>
      </c>
      <c r="E32" s="68">
        <v>3</v>
      </c>
      <c r="F32" s="68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0" t="s">
        <v>92</v>
      </c>
      <c r="B33" s="81"/>
      <c r="C33" s="8">
        <v>0</v>
      </c>
      <c r="D33" s="9">
        <v>0</v>
      </c>
      <c r="E33" s="70">
        <v>0</v>
      </c>
      <c r="F33" s="70"/>
      <c r="G33" s="9">
        <v>0</v>
      </c>
      <c r="H33" s="9">
        <v>2</v>
      </c>
      <c r="I33" s="9">
        <v>0</v>
      </c>
      <c r="J33" s="9">
        <v>0</v>
      </c>
      <c r="K33" s="9">
        <v>1</v>
      </c>
      <c r="L33" s="9">
        <v>1</v>
      </c>
      <c r="M33" s="9"/>
      <c r="N33" s="9"/>
      <c r="O33" s="9"/>
      <c r="P33" s="9"/>
      <c r="Q33" s="9"/>
      <c r="R33" s="10"/>
      <c r="S33" s="23">
        <f>SUM(C33:R33)</f>
        <v>4</v>
      </c>
    </row>
    <row r="34" spans="1:19" ht="27" customHeight="1">
      <c r="A34" s="80" t="s">
        <v>355</v>
      </c>
      <c r="B34" s="81"/>
      <c r="C34" s="8">
        <v>0</v>
      </c>
      <c r="D34" s="9">
        <v>0</v>
      </c>
      <c r="E34" s="70">
        <v>1</v>
      </c>
      <c r="F34" s="70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/>
      <c r="N34" s="9"/>
      <c r="O34" s="9"/>
      <c r="P34" s="9"/>
      <c r="Q34" s="9"/>
      <c r="R34" s="10"/>
      <c r="S34" s="23">
        <f>SUM(C34:R34)</f>
        <v>1</v>
      </c>
    </row>
    <row r="35" spans="1:20" ht="21" customHeight="1">
      <c r="A35" s="78" t="s">
        <v>361</v>
      </c>
      <c r="B35" s="82"/>
      <c r="C35" s="78" t="s">
        <v>362</v>
      </c>
      <c r="D35" s="79"/>
      <c r="E35" s="79"/>
      <c r="F35" s="79"/>
      <c r="G35" s="82"/>
      <c r="H35" s="67" t="s">
        <v>363</v>
      </c>
      <c r="I35" s="67"/>
      <c r="J35" s="67"/>
      <c r="K35" s="67"/>
      <c r="L35" s="67" t="s">
        <v>364</v>
      </c>
      <c r="M35" s="67"/>
      <c r="N35" s="67"/>
      <c r="O35" s="67"/>
      <c r="P35" s="67" t="s">
        <v>365</v>
      </c>
      <c r="Q35" s="67"/>
      <c r="R35" s="67"/>
      <c r="S35" s="67"/>
      <c r="T35" s="14"/>
    </row>
    <row r="36" spans="1:19" ht="15" customHeight="1">
      <c r="A36" s="74" t="str">
        <f>A33</f>
        <v>明石南</v>
      </c>
      <c r="B36" s="75"/>
      <c r="C36" s="41"/>
      <c r="D36" s="41"/>
      <c r="E36" s="18"/>
      <c r="F36" s="41"/>
      <c r="G36" s="41"/>
      <c r="H36" s="71"/>
      <c r="I36" s="43"/>
      <c r="J36" s="43"/>
      <c r="K36" s="44"/>
      <c r="L36" s="41"/>
      <c r="M36" s="41"/>
      <c r="N36" s="56"/>
      <c r="O36" s="57"/>
      <c r="P36" s="65" t="s">
        <v>93</v>
      </c>
      <c r="Q36" s="66"/>
      <c r="R36" s="57"/>
      <c r="S36" s="58"/>
    </row>
    <row r="37" spans="1:19" ht="15" customHeight="1">
      <c r="A37" s="74"/>
      <c r="B37" s="75"/>
      <c r="C37" s="41" t="s">
        <v>371</v>
      </c>
      <c r="D37" s="41"/>
      <c r="E37" s="24" t="s">
        <v>366</v>
      </c>
      <c r="F37" s="69" t="s">
        <v>372</v>
      </c>
      <c r="G37" s="69"/>
      <c r="H37" s="55" t="s">
        <v>373</v>
      </c>
      <c r="I37" s="45"/>
      <c r="J37" s="45"/>
      <c r="K37" s="46"/>
      <c r="L37" s="41"/>
      <c r="M37" s="41"/>
      <c r="N37" s="59"/>
      <c r="O37" s="41"/>
      <c r="P37" s="61" t="s">
        <v>305</v>
      </c>
      <c r="Q37" s="62"/>
      <c r="R37" s="41"/>
      <c r="S37" s="53"/>
    </row>
    <row r="38" spans="1:19" ht="15" customHeight="1">
      <c r="A38" s="76"/>
      <c r="B38" s="77"/>
      <c r="C38" s="42"/>
      <c r="D38" s="42"/>
      <c r="E38" s="17"/>
      <c r="F38" s="42"/>
      <c r="G38" s="42"/>
      <c r="H38" s="52"/>
      <c r="I38" s="50"/>
      <c r="J38" s="50"/>
      <c r="K38" s="51"/>
      <c r="L38" s="42"/>
      <c r="M38" s="42"/>
      <c r="N38" s="60"/>
      <c r="O38" s="42"/>
      <c r="P38" s="63" t="s">
        <v>356</v>
      </c>
      <c r="Q38" s="64"/>
      <c r="R38" s="42"/>
      <c r="S38" s="54"/>
    </row>
    <row r="39" spans="1:19" ht="15" customHeight="1">
      <c r="A39" s="72" t="str">
        <f>A34</f>
        <v>三田学園</v>
      </c>
      <c r="B39" s="73"/>
      <c r="C39" s="41"/>
      <c r="D39" s="41"/>
      <c r="E39" s="18"/>
      <c r="F39" s="41"/>
      <c r="G39" s="41"/>
      <c r="H39" s="55"/>
      <c r="I39" s="45"/>
      <c r="J39" s="45"/>
      <c r="K39" s="46"/>
      <c r="L39" s="41"/>
      <c r="M39" s="41"/>
      <c r="N39" s="59"/>
      <c r="O39" s="41"/>
      <c r="P39" s="61"/>
      <c r="Q39" s="62"/>
      <c r="R39" s="41"/>
      <c r="S39" s="53"/>
    </row>
    <row r="40" spans="1:19" ht="15" customHeight="1">
      <c r="A40" s="74"/>
      <c r="B40" s="75"/>
      <c r="C40" s="41" t="s">
        <v>374</v>
      </c>
      <c r="D40" s="41"/>
      <c r="E40" s="25" t="s">
        <v>366</v>
      </c>
      <c r="F40" s="41" t="s">
        <v>375</v>
      </c>
      <c r="G40" s="41"/>
      <c r="H40" s="55"/>
      <c r="I40" s="45"/>
      <c r="J40" s="45"/>
      <c r="K40" s="46"/>
      <c r="L40" s="41"/>
      <c r="M40" s="41"/>
      <c r="N40" s="59"/>
      <c r="O40" s="41"/>
      <c r="P40" s="61" t="s">
        <v>376</v>
      </c>
      <c r="Q40" s="62"/>
      <c r="R40" s="41"/>
      <c r="S40" s="53"/>
    </row>
    <row r="41" spans="1:19" ht="15" customHeight="1">
      <c r="A41" s="76"/>
      <c r="B41" s="77"/>
      <c r="C41" s="42"/>
      <c r="D41" s="42"/>
      <c r="E41" s="26"/>
      <c r="F41" s="42"/>
      <c r="G41" s="42"/>
      <c r="H41" s="52"/>
      <c r="I41" s="50"/>
      <c r="J41" s="50"/>
      <c r="K41" s="51"/>
      <c r="L41" s="42"/>
      <c r="M41" s="42"/>
      <c r="N41" s="60"/>
      <c r="O41" s="42"/>
      <c r="P41" s="63"/>
      <c r="Q41" s="64"/>
      <c r="R41" s="42"/>
      <c r="S41" s="54"/>
    </row>
    <row r="42" spans="3:4" ht="13.5">
      <c r="C42" s="94"/>
      <c r="D42" s="94"/>
    </row>
  </sheetData>
  <sheetProtection/>
  <mergeCells count="209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J30:K30 N30:O30 C33:R34 C20:R21 N17:O17 J17:K17 K1:L1 I1 N1 J4:K4 N4:O4 C7:R8 P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2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2008-02-28T07:35:49Z</dcterms:modified>
  <cp:category/>
  <cp:version/>
  <cp:contentType/>
  <cp:contentStatus/>
</cp:coreProperties>
</file>