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6.28" sheetId="1" r:id="rId1"/>
    <sheet name="6.29" sheetId="2" r:id="rId2"/>
    <sheet name="6.30" sheetId="3" r:id="rId3"/>
    <sheet name="7.1" sheetId="4" r:id="rId4"/>
    <sheet name="7.5" sheetId="5" r:id="rId5"/>
    <sheet name="7.6" sheetId="6" r:id="rId6"/>
    <sheet name="7.10" sheetId="7" r:id="rId7"/>
    <sheet name="7.11" sheetId="8" r:id="rId8"/>
    <sheet name="7.12" sheetId="9" r:id="rId9"/>
    <sheet name="7.13" sheetId="10" r:id="rId10"/>
    <sheet name="7.14" sheetId="11" r:id="rId11"/>
    <sheet name="7.16" sheetId="12" r:id="rId12"/>
    <sheet name="7.17" sheetId="13" r:id="rId13"/>
    <sheet name="7.19" sheetId="14" r:id="rId14"/>
    <sheet name="7.20" sheetId="15" r:id="rId15"/>
  </sheets>
  <definedNames>
    <definedName name="_xlnm.Print_Area" localSheetId="0">'6.28'!$A$1:$R$16</definedName>
    <definedName name="_xlnm.Print_Area" localSheetId="1">'6.29'!$A$1:$R$42</definedName>
    <definedName name="_xlnm.Print_Area" localSheetId="2">'6.30'!$A$1:$R$42</definedName>
    <definedName name="_xlnm.Print_Area" localSheetId="3">'7.1'!$A$1:$R$41</definedName>
    <definedName name="_xlnm.Print_Area" localSheetId="6">'7.10'!$A$1:$R$29</definedName>
    <definedName name="_xlnm.Print_Area" localSheetId="7">'7.11'!$A$1:$R$42</definedName>
    <definedName name="_xlnm.Print_Area" localSheetId="8">'7.12'!$A$1:$R$29</definedName>
    <definedName name="_xlnm.Print_Area" localSheetId="9">'7.13'!$A$1:$R$42</definedName>
    <definedName name="_xlnm.Print_Area" localSheetId="10">'7.14'!$A$1:$R$42</definedName>
    <definedName name="_xlnm.Print_Area" localSheetId="11">'7.16'!$A$1:$R$42</definedName>
    <definedName name="_xlnm.Print_Area" localSheetId="12">'7.17'!$A$1:$R$42</definedName>
    <definedName name="_xlnm.Print_Area" localSheetId="13">'7.19'!$A$1:$R$36</definedName>
    <definedName name="_xlnm.Print_Area" localSheetId="14">'7.20'!$A$1:$R$37</definedName>
    <definedName name="_xlnm.Print_Area" localSheetId="4">'7.5'!$A$1:$R$42</definedName>
    <definedName name="_xlnm.Print_Area" localSheetId="5">'7.6'!$A$1:$R$42</definedName>
  </definedNames>
  <calcPr fullCalcOnLoad="1"/>
</workbook>
</file>

<file path=xl/sharedStrings.xml><?xml version="1.0" encoding="utf-8"?>
<sst xmlns="http://schemas.openxmlformats.org/spreadsheetml/2006/main" count="1217" uniqueCount="495">
  <si>
    <t>月</t>
  </si>
  <si>
    <t>回戦</t>
  </si>
  <si>
    <t>学校名</t>
  </si>
  <si>
    <t>合計</t>
  </si>
  <si>
    <t>)</t>
  </si>
  <si>
    <t>本塁打</t>
  </si>
  <si>
    <t>３塁打</t>
  </si>
  <si>
    <t xml:space="preserve">    ２塁打  </t>
  </si>
  <si>
    <t>土</t>
  </si>
  <si>
    <t>小林</t>
  </si>
  <si>
    <t>)</t>
  </si>
  <si>
    <t>報徳学園</t>
  </si>
  <si>
    <t>神戸国際大附</t>
  </si>
  <si>
    <t>西川</t>
  </si>
  <si>
    <t>糸井</t>
  </si>
  <si>
    <t>近田</t>
  </si>
  <si>
    <t>日</t>
  </si>
  <si>
    <t xml:space="preserve"> 場  所　｛</t>
  </si>
  <si>
    <t>第１試合</t>
  </si>
  <si>
    <t>先発</t>
  </si>
  <si>
    <t>第</t>
  </si>
  <si>
    <t>日 (</t>
  </si>
  <si>
    <t>明石公園第一野球場</t>
  </si>
  <si>
    <t>｝</t>
  </si>
  <si>
    <t>（西兵庫）</t>
  </si>
  <si>
    <t>　開 始</t>
  </si>
  <si>
    <t xml:space="preserve"> 終 了</t>
  </si>
  <si>
    <t>所 要</t>
  </si>
  <si>
    <t>姫路西</t>
  </si>
  <si>
    <t>相生産業</t>
  </si>
  <si>
    <t>春名</t>
  </si>
  <si>
    <t>投　手</t>
  </si>
  <si>
    <t>捕手</t>
  </si>
  <si>
    <t>中西（7回）</t>
  </si>
  <si>
    <t>石谷</t>
  </si>
  <si>
    <t>伊藤（3回）</t>
  </si>
  <si>
    <t>柴原</t>
  </si>
  <si>
    <t>三輪</t>
  </si>
  <si>
    <t>織邊</t>
  </si>
  <si>
    <t>外内</t>
  </si>
  <si>
    <r>
      <t>第</t>
    </r>
    <r>
      <rPr>
        <b/>
        <sz val="12"/>
        <rFont val="Arial"/>
        <family val="2"/>
      </rPr>
      <t>90</t>
    </r>
    <r>
      <rPr>
        <b/>
        <sz val="12"/>
        <rFont val="ＭＳ Ｐゴシック"/>
        <family val="3"/>
      </rPr>
      <t>回全国高校野球選手権記念 東・西兵庫大会</t>
    </r>
  </si>
  <si>
    <r>
      <t>日　</t>
    </r>
    <r>
      <rPr>
        <sz val="12"/>
        <rFont val="ＭＳ Ｐゴシック"/>
        <family val="3"/>
      </rPr>
      <t>2008</t>
    </r>
    <r>
      <rPr>
        <sz val="11"/>
        <rFont val="ＭＳ Ｐゴシック"/>
        <family val="3"/>
      </rPr>
      <t>年</t>
    </r>
  </si>
  <si>
    <t>日</t>
  </si>
  <si>
    <t>（東兵庫）</t>
  </si>
  <si>
    <t>星　陵</t>
  </si>
  <si>
    <t>育　英</t>
  </si>
  <si>
    <t>(7回コールドゲーム)</t>
  </si>
  <si>
    <t>吉成（6回1/3）</t>
  </si>
  <si>
    <t>山平</t>
  </si>
  <si>
    <t>坪内</t>
  </si>
  <si>
    <t>奥田</t>
  </si>
  <si>
    <t>橘田</t>
  </si>
  <si>
    <t>柳田</t>
  </si>
  <si>
    <t>三木北</t>
  </si>
  <si>
    <t>神崎</t>
  </si>
  <si>
    <t>川部</t>
  </si>
  <si>
    <t>小東</t>
  </si>
  <si>
    <t>菅原</t>
  </si>
  <si>
    <t>坪田(5回2/3)</t>
  </si>
  <si>
    <t>山田</t>
  </si>
  <si>
    <t>ﾁｬﾝﾀﾎﾞﾝ(1回1/3)</t>
  </si>
  <si>
    <t>戦</t>
  </si>
  <si>
    <t>甲　南</t>
  </si>
  <si>
    <t>(5回コールドゲーム)</t>
  </si>
  <si>
    <t>田和(1回1/3)</t>
  </si>
  <si>
    <t>塩川</t>
  </si>
  <si>
    <t>渡邊(1回2/3)</t>
  </si>
  <si>
    <t>瀬野</t>
  </si>
  <si>
    <t>大澤(1回)</t>
  </si>
  <si>
    <t>近田(4回2/3)</t>
  </si>
  <si>
    <t>西郷</t>
  </si>
  <si>
    <t>岡田(1/3)</t>
  </si>
  <si>
    <t>井上</t>
  </si>
  <si>
    <t>)</t>
  </si>
  <si>
    <t xml:space="preserve"> 場  所　｛</t>
  </si>
  <si>
    <t>1X</t>
  </si>
  <si>
    <t>第２試合</t>
  </si>
  <si>
    <t>　開 始</t>
  </si>
  <si>
    <t xml:space="preserve"> 終 了</t>
  </si>
  <si>
    <t>所 要</t>
  </si>
  <si>
    <t>第３試合</t>
  </si>
  <si>
    <t>×</t>
  </si>
  <si>
    <t>月</t>
  </si>
  <si>
    <t>柏原</t>
  </si>
  <si>
    <t>高砂</t>
  </si>
  <si>
    <t>佐野</t>
  </si>
  <si>
    <t>前田</t>
  </si>
  <si>
    <t>田上(7回)</t>
  </si>
  <si>
    <t>足立公</t>
  </si>
  <si>
    <t>中道(2回)</t>
  </si>
  <si>
    <t>河野</t>
  </si>
  <si>
    <t>岩田</t>
  </si>
  <si>
    <t>和泉</t>
  </si>
  <si>
    <t>水野</t>
  </si>
  <si>
    <t>城戸</t>
  </si>
  <si>
    <t>三木</t>
  </si>
  <si>
    <t>明石</t>
  </si>
  <si>
    <t>西尾(5回2/3)</t>
  </si>
  <si>
    <t>増田</t>
  </si>
  <si>
    <t>古家後(1回1/3)</t>
  </si>
  <si>
    <t>小山(1回)</t>
  </si>
  <si>
    <t>有元(6回)</t>
  </si>
  <si>
    <t>小嶋</t>
  </si>
  <si>
    <t>掛谷</t>
  </si>
  <si>
    <t>藤井(3回)</t>
  </si>
  <si>
    <t>三上</t>
  </si>
  <si>
    <t>相生</t>
  </si>
  <si>
    <t>明石商業</t>
  </si>
  <si>
    <t>稲野(4回1/3）</t>
  </si>
  <si>
    <t>室井</t>
  </si>
  <si>
    <t>加東(3回2/3)</t>
  </si>
  <si>
    <t>高月</t>
  </si>
  <si>
    <t>上原</t>
  </si>
  <si>
    <t>第</t>
  </si>
  <si>
    <r>
      <t>日　</t>
    </r>
    <r>
      <rPr>
        <sz val="12"/>
        <rFont val="ＭＳ Ｐゴシック"/>
        <family val="3"/>
      </rPr>
      <t>2008</t>
    </r>
    <r>
      <rPr>
        <sz val="11"/>
        <rFont val="ＭＳ Ｐゴシック"/>
        <family val="3"/>
      </rPr>
      <t>年</t>
    </r>
  </si>
  <si>
    <t>日 (</t>
  </si>
  <si>
    <t>)</t>
  </si>
  <si>
    <t xml:space="preserve"> 場  所　｛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</si>
  <si>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</si>
  <si>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</si>
  <si>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</si>
  <si>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</si>
  <si>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</si>
  <si>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</si>
  <si>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</si>
  <si>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</si>
  <si>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</si>
  <si>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</si>
  <si>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</si>
  <si>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</si>
  <si>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</si>
  <si>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×</t>
  </si>
  <si>
    <t>投　手</t>
  </si>
  <si>
    <t>捕手</t>
  </si>
  <si>
    <t>本塁打</t>
  </si>
  <si>
    <t>３塁打</t>
  </si>
  <si>
    <t xml:space="preserve">    ２塁打  </t>
  </si>
  <si>
    <t>第３試合</t>
  </si>
  <si>
    <t>　開 始</t>
  </si>
  <si>
    <t xml:space="preserve"> 終 了</t>
  </si>
  <si>
    <t>所 要</t>
  </si>
  <si>
    <t>×</t>
  </si>
  <si>
    <t>火</t>
  </si>
  <si>
    <t>科学技術</t>
  </si>
  <si>
    <t>西宮今津</t>
  </si>
  <si>
    <t>大澤</t>
  </si>
  <si>
    <t>筒井</t>
  </si>
  <si>
    <t>磯浦</t>
  </si>
  <si>
    <t>吉井</t>
  </si>
  <si>
    <t>神戸西</t>
  </si>
  <si>
    <t>県尼崎</t>
  </si>
  <si>
    <t>釣</t>
  </si>
  <si>
    <t>長峰</t>
  </si>
  <si>
    <t>足立</t>
  </si>
  <si>
    <t>日下部</t>
  </si>
  <si>
    <t>永田</t>
  </si>
  <si>
    <t>大西</t>
  </si>
  <si>
    <t>寺井</t>
  </si>
  <si>
    <t>川西北陵</t>
  </si>
  <si>
    <t>神戸国際大附属</t>
  </si>
  <si>
    <t>加藤</t>
  </si>
  <si>
    <t>宮崎</t>
  </si>
  <si>
    <t>川内</t>
  </si>
  <si>
    <t>竹内</t>
  </si>
  <si>
    <t>山本</t>
  </si>
  <si>
    <t>山村</t>
  </si>
  <si>
    <t>藤田</t>
  </si>
  <si>
    <t>)</t>
  </si>
  <si>
    <t xml:space="preserve"> 場  所　｛</t>
  </si>
  <si>
    <t>投　手</t>
  </si>
  <si>
    <t>捕手</t>
  </si>
  <si>
    <t>本塁打</t>
  </si>
  <si>
    <t>３塁打</t>
  </si>
  <si>
    <t xml:space="preserve">    ２塁打  </t>
  </si>
  <si>
    <t>第２試合</t>
  </si>
  <si>
    <t>X</t>
  </si>
  <si>
    <t>神戸弘陵</t>
  </si>
  <si>
    <t>鈴蘭台・神戸鈴蘭台</t>
  </si>
  <si>
    <t>高木(8回)</t>
  </si>
  <si>
    <t>寺本</t>
  </si>
  <si>
    <t>永安</t>
  </si>
  <si>
    <t>栗原(1回)</t>
  </si>
  <si>
    <t>諫山(6回)</t>
  </si>
  <si>
    <t>山田</t>
  </si>
  <si>
    <t>落合(3回)</t>
  </si>
  <si>
    <t>栩原</t>
  </si>
  <si>
    <t>第２試合</t>
  </si>
  <si>
    <t>　開 始</t>
  </si>
  <si>
    <t xml:space="preserve"> 終 了</t>
  </si>
  <si>
    <t>所 要</t>
  </si>
  <si>
    <t>宝塚西</t>
  </si>
  <si>
    <t>長田</t>
  </si>
  <si>
    <t>北野</t>
  </si>
  <si>
    <t>布田</t>
  </si>
  <si>
    <t>道野</t>
  </si>
  <si>
    <t>道野</t>
  </si>
  <si>
    <t>谷口蒼</t>
  </si>
  <si>
    <t>石津</t>
  </si>
  <si>
    <t>須磨学園</t>
  </si>
  <si>
    <t>神戸高塚</t>
  </si>
  <si>
    <t>３塁打</t>
  </si>
  <si>
    <t>上田</t>
  </si>
  <si>
    <t>中尾</t>
  </si>
  <si>
    <t>平山</t>
  </si>
  <si>
    <t>埴岡</t>
  </si>
  <si>
    <t>池内</t>
  </si>
  <si>
    <r>
      <t>杉原(</t>
    </r>
    <r>
      <rPr>
        <sz val="11"/>
        <rFont val="ＭＳ Ｐゴシック"/>
        <family val="3"/>
      </rPr>
      <t>6回2/3)</t>
    </r>
  </si>
  <si>
    <t>片庭</t>
  </si>
  <si>
    <t>赤木(1/3)</t>
  </si>
  <si>
    <t>0x</t>
  </si>
  <si>
    <t>西宮南</t>
  </si>
  <si>
    <t>川西緑台</t>
  </si>
  <si>
    <t>橋本</t>
  </si>
  <si>
    <r>
      <t>谷川尚(</t>
    </r>
    <r>
      <rPr>
        <sz val="11"/>
        <rFont val="ＭＳ Ｐゴシック"/>
        <family val="3"/>
      </rPr>
      <t>7回)</t>
    </r>
  </si>
  <si>
    <t>谷川健</t>
  </si>
  <si>
    <t>谷川健⑵</t>
  </si>
  <si>
    <r>
      <t>水野(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</si>
  <si>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谷川尚</t>
  </si>
  <si>
    <r>
      <t>山田(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</si>
  <si>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時岡</t>
  </si>
  <si>
    <r>
      <t>丹松(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</si>
  <si>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明石南</t>
  </si>
  <si>
    <t>県立大学附属</t>
  </si>
  <si>
    <t>尾上</t>
  </si>
  <si>
    <t>久保</t>
  </si>
  <si>
    <t>元井</t>
  </si>
  <si>
    <r>
      <t>姫路(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</si>
  <si>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吉川</t>
  </si>
  <si>
    <t>中岡</t>
  </si>
  <si>
    <r>
      <t>川野(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</si>
  <si>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明石城西</t>
  </si>
  <si>
    <t>小　野</t>
  </si>
  <si>
    <t>玉井(5回)</t>
  </si>
  <si>
    <t>植田(1回)</t>
  </si>
  <si>
    <t>橋本(4回)</t>
  </si>
  <si>
    <t>久保津</t>
  </si>
  <si>
    <t>井上(3回)</t>
  </si>
  <si>
    <t xml:space="preserve"> 場  所　｛</t>
  </si>
  <si>
    <t>×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</si>
  <si>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</si>
  <si>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</si>
  <si>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</si>
  <si>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</si>
  <si>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</si>
  <si>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</si>
  <si>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</si>
  <si>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</si>
  <si>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</si>
  <si>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第３試合</t>
  </si>
  <si>
    <t>×</t>
  </si>
  <si>
    <t>木</t>
  </si>
  <si>
    <t>姫路南</t>
  </si>
  <si>
    <t>明　石</t>
  </si>
  <si>
    <t>×</t>
  </si>
  <si>
    <t>白川(5回)</t>
  </si>
  <si>
    <t>山﨑</t>
  </si>
  <si>
    <t>室屋</t>
  </si>
  <si>
    <t>則直(3回)</t>
  </si>
  <si>
    <t>福原</t>
  </si>
  <si>
    <t>尼 崎 工</t>
  </si>
  <si>
    <t>尼崎小田</t>
  </si>
  <si>
    <t>大井</t>
  </si>
  <si>
    <t>門田（3回0/3）</t>
  </si>
  <si>
    <t>池戸</t>
  </si>
  <si>
    <t>石原</t>
  </si>
  <si>
    <t>坂下</t>
  </si>
  <si>
    <t>内海（2/3）</t>
  </si>
  <si>
    <t>辻口</t>
  </si>
  <si>
    <t>門田</t>
  </si>
  <si>
    <t>橋口(3回)</t>
  </si>
  <si>
    <t>塩見</t>
  </si>
  <si>
    <t>岩山</t>
  </si>
  <si>
    <t>幸坂</t>
  </si>
  <si>
    <t>渋市</t>
  </si>
  <si>
    <t>金(5回2/3)</t>
  </si>
  <si>
    <t>谷口</t>
  </si>
  <si>
    <t>尾崎</t>
  </si>
  <si>
    <t>×</t>
  </si>
  <si>
    <t>渋市</t>
  </si>
  <si>
    <t>金</t>
  </si>
  <si>
    <t>神港学園神港</t>
  </si>
  <si>
    <t>県立西宮</t>
  </si>
  <si>
    <t>堀尾</t>
  </si>
  <si>
    <t>掛江</t>
  </si>
  <si>
    <t>伊藤諒</t>
  </si>
  <si>
    <t>西尾</t>
  </si>
  <si>
    <t>西島</t>
  </si>
  <si>
    <t>植田</t>
  </si>
  <si>
    <t>滝川第二</t>
  </si>
  <si>
    <t>須磨東</t>
  </si>
  <si>
    <t>松本</t>
  </si>
  <si>
    <t>山脇</t>
  </si>
  <si>
    <t>岸本/松田</t>
  </si>
  <si>
    <t>西村</t>
  </si>
  <si>
    <t>前川</t>
  </si>
  <si>
    <t>内藤</t>
  </si>
  <si>
    <t>榎本</t>
  </si>
  <si>
    <t>太田</t>
  </si>
  <si>
    <t>榎本（２）</t>
  </si>
  <si>
    <t>吉田</t>
  </si>
  <si>
    <t>三宅</t>
  </si>
  <si>
    <t>高橋</t>
  </si>
  <si>
    <t>浜地</t>
  </si>
  <si>
    <t>六甲アイランド</t>
  </si>
  <si>
    <t>仁川学院</t>
  </si>
  <si>
    <t>水野賢</t>
  </si>
  <si>
    <t>辛</t>
  </si>
  <si>
    <t>水野慎</t>
  </si>
  <si>
    <t>服部</t>
  </si>
  <si>
    <t>渡</t>
  </si>
  <si>
    <t>本村</t>
  </si>
  <si>
    <t>金田</t>
  </si>
  <si>
    <t>安井</t>
  </si>
  <si>
    <t>岡</t>
  </si>
  <si>
    <t>投　手</t>
  </si>
  <si>
    <t>捕手</t>
  </si>
  <si>
    <t>本塁打</t>
  </si>
  <si>
    <t>３塁打</t>
  </si>
  <si>
    <t xml:space="preserve">    ２塁打  </t>
  </si>
  <si>
    <t>土</t>
  </si>
  <si>
    <t>尼崎北</t>
  </si>
  <si>
    <r>
      <t>足立(</t>
    </r>
    <r>
      <rPr>
        <sz val="11"/>
        <rFont val="ＭＳ Ｐゴシック"/>
        <family val="3"/>
      </rPr>
      <t>6回2/3)</t>
    </r>
  </si>
  <si>
    <r>
      <t>釣(</t>
    </r>
    <r>
      <rPr>
        <sz val="11"/>
        <rFont val="ＭＳ Ｐゴシック"/>
        <family val="3"/>
      </rPr>
      <t>2回1/3)</t>
    </r>
  </si>
  <si>
    <t>山手</t>
  </si>
  <si>
    <t>八木</t>
  </si>
  <si>
    <t>藤原</t>
  </si>
  <si>
    <t>宝塚西</t>
  </si>
  <si>
    <r>
      <t>布田(</t>
    </r>
    <r>
      <rPr>
        <sz val="11"/>
        <rFont val="ＭＳ Ｐゴシック"/>
        <family val="3"/>
      </rPr>
      <t>4回1/3)</t>
    </r>
  </si>
  <si>
    <t>伏原</t>
  </si>
  <si>
    <t>青木(2回2/3)</t>
  </si>
  <si>
    <t>青木</t>
  </si>
  <si>
    <t>第２試合</t>
  </si>
  <si>
    <t>　開 始</t>
  </si>
  <si>
    <t xml:space="preserve"> 終 了</t>
  </si>
  <si>
    <t>所 要</t>
  </si>
  <si>
    <t>x</t>
  </si>
  <si>
    <t>投　手</t>
  </si>
  <si>
    <t>捕手</t>
  </si>
  <si>
    <t>本塁打</t>
  </si>
  <si>
    <t>３塁打</t>
  </si>
  <si>
    <t xml:space="preserve">    ２塁打  </t>
  </si>
  <si>
    <t>（西兵庫）</t>
  </si>
  <si>
    <t>姫路東</t>
  </si>
  <si>
    <t>松　陽</t>
  </si>
  <si>
    <r>
      <t>清瀬(</t>
    </r>
    <r>
      <rPr>
        <sz val="11"/>
        <rFont val="ＭＳ Ｐゴシック"/>
        <family val="3"/>
      </rPr>
      <t>4回)</t>
    </r>
  </si>
  <si>
    <t>森下</t>
  </si>
  <si>
    <r>
      <t>上杉(</t>
    </r>
    <r>
      <rPr>
        <sz val="11"/>
        <rFont val="ＭＳ Ｐゴシック"/>
        <family val="3"/>
      </rPr>
      <t>2回)</t>
    </r>
  </si>
  <si>
    <t>渡辺</t>
  </si>
  <si>
    <t>古田</t>
  </si>
  <si>
    <t>日生第三</t>
  </si>
  <si>
    <t>明　　石</t>
  </si>
  <si>
    <r>
      <t>山林(</t>
    </r>
    <r>
      <rPr>
        <sz val="11"/>
        <rFont val="ＭＳ Ｐゴシック"/>
        <family val="3"/>
      </rPr>
      <t>4回)</t>
    </r>
  </si>
  <si>
    <t>川内(5回）</t>
  </si>
  <si>
    <t>山林</t>
  </si>
  <si>
    <r>
      <t>福原(</t>
    </r>
    <r>
      <rPr>
        <sz val="11"/>
        <rFont val="ＭＳ Ｐゴシック"/>
        <family val="3"/>
      </rPr>
      <t>7回)</t>
    </r>
  </si>
  <si>
    <t>岩尾</t>
  </si>
  <si>
    <t>藤井(2回）</t>
  </si>
  <si>
    <t>樋口</t>
  </si>
  <si>
    <t>生　野</t>
  </si>
  <si>
    <t>玉川</t>
  </si>
  <si>
    <t>岡本</t>
  </si>
  <si>
    <t>佐野(6回2/3)</t>
  </si>
  <si>
    <t>尾上</t>
  </si>
  <si>
    <t>高嶋</t>
  </si>
  <si>
    <t>御縞</t>
  </si>
  <si>
    <t>勝野</t>
  </si>
  <si>
    <t>　開 始</t>
  </si>
  <si>
    <t xml:space="preserve"> 終 了</t>
  </si>
  <si>
    <t>所 要</t>
  </si>
  <si>
    <t>x</t>
  </si>
  <si>
    <t>第２試合</t>
  </si>
  <si>
    <t>第３試合</t>
  </si>
  <si>
    <t>月</t>
  </si>
  <si>
    <t>滝川第二</t>
  </si>
  <si>
    <t>神戸村野工業</t>
  </si>
  <si>
    <t>岸本</t>
  </si>
  <si>
    <t>島田</t>
  </si>
  <si>
    <t>松田</t>
  </si>
  <si>
    <t>森本</t>
  </si>
  <si>
    <t>高瀬</t>
  </si>
  <si>
    <t>神戸弘陵学園</t>
  </si>
  <si>
    <t>市立伊丹</t>
  </si>
  <si>
    <t>高木</t>
  </si>
  <si>
    <t>栗原</t>
  </si>
  <si>
    <t>村井</t>
  </si>
  <si>
    <t>飯田</t>
  </si>
  <si>
    <t>平間</t>
  </si>
  <si>
    <t>中堀</t>
  </si>
  <si>
    <t>土川</t>
  </si>
  <si>
    <t>尼崎産業</t>
  </si>
  <si>
    <t>伊川谷</t>
  </si>
  <si>
    <t>杉本</t>
  </si>
  <si>
    <t>小椋</t>
  </si>
  <si>
    <t>今中</t>
  </si>
  <si>
    <t>丸山</t>
  </si>
  <si>
    <t>坂口</t>
  </si>
  <si>
    <t>投　手</t>
  </si>
  <si>
    <t>捕手</t>
  </si>
  <si>
    <t>本塁打</t>
  </si>
  <si>
    <t>３塁打</t>
  </si>
  <si>
    <t xml:space="preserve">    ２塁打  </t>
  </si>
  <si>
    <t>第３試合</t>
  </si>
  <si>
    <t>　開 始</t>
  </si>
  <si>
    <t xml:space="preserve"> 終 了</t>
  </si>
  <si>
    <t>所 要</t>
  </si>
  <si>
    <t>水</t>
  </si>
  <si>
    <t>明 石 南</t>
  </si>
  <si>
    <t>大前</t>
  </si>
  <si>
    <t>岩村</t>
  </si>
  <si>
    <t>木村</t>
  </si>
  <si>
    <t>上吉川</t>
  </si>
  <si>
    <t>柏尾</t>
  </si>
  <si>
    <t>柳学園</t>
  </si>
  <si>
    <t>谷池</t>
  </si>
  <si>
    <t>宮村</t>
  </si>
  <si>
    <t>手嶋</t>
  </si>
  <si>
    <t>田中</t>
  </si>
  <si>
    <t>洲　本</t>
  </si>
  <si>
    <t>高砂南</t>
  </si>
  <si>
    <t>上原</t>
  </si>
  <si>
    <t>神田諒</t>
  </si>
  <si>
    <t>中谷</t>
  </si>
  <si>
    <t>柏木</t>
  </si>
  <si>
    <t>後</t>
  </si>
  <si>
    <t>福谷</t>
  </si>
  <si>
    <t>黒澤</t>
  </si>
  <si>
    <t>植原</t>
  </si>
  <si>
    <t>日高</t>
  </si>
  <si>
    <t>第２試合</t>
  </si>
  <si>
    <t>　開 始</t>
  </si>
  <si>
    <t xml:space="preserve"> 終 了</t>
  </si>
  <si>
    <t>所 要</t>
  </si>
  <si>
    <t>1×</t>
  </si>
  <si>
    <t>第３試合</t>
  </si>
  <si>
    <t>新田</t>
  </si>
  <si>
    <t>松田(4回1/3)</t>
  </si>
  <si>
    <t>山本(4回2/3)</t>
  </si>
  <si>
    <t>神戸弘陵</t>
  </si>
  <si>
    <t>市須磨</t>
  </si>
  <si>
    <t>高木(4回)</t>
  </si>
  <si>
    <t>岩下　2</t>
  </si>
  <si>
    <t>栗原(4回)</t>
  </si>
  <si>
    <t>川越</t>
  </si>
  <si>
    <t>高木(1回)</t>
  </si>
  <si>
    <t>竹下</t>
  </si>
  <si>
    <t>佐々木(1回)</t>
  </si>
  <si>
    <t>坂本</t>
  </si>
  <si>
    <t>関</t>
  </si>
  <si>
    <t>振角</t>
  </si>
  <si>
    <t>小川(8回)</t>
  </si>
  <si>
    <t>1×</t>
  </si>
  <si>
    <t>投　手</t>
  </si>
  <si>
    <t>捕手</t>
  </si>
  <si>
    <t>本塁打</t>
  </si>
  <si>
    <t>３塁打</t>
  </si>
  <si>
    <t xml:space="preserve">    ２塁打  </t>
  </si>
  <si>
    <t>神田(昇)</t>
  </si>
  <si>
    <t>井上(3･1/3)</t>
  </si>
  <si>
    <t>岸本(光)</t>
  </si>
  <si>
    <r>
      <t>岸本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光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1･1/3</t>
    </r>
    <r>
      <rPr>
        <sz val="11"/>
        <rFont val="ＭＳ Ｐゴシック"/>
        <family val="3"/>
      </rPr>
      <t>)</t>
    </r>
  </si>
  <si>
    <t>龍　野</t>
  </si>
  <si>
    <t>明石商業</t>
  </si>
  <si>
    <t>小田</t>
  </si>
  <si>
    <t>東元</t>
  </si>
  <si>
    <t>小平</t>
  </si>
  <si>
    <t>　開 始</t>
  </si>
  <si>
    <t xml:space="preserve"> 終 了</t>
  </si>
  <si>
    <t>所 要</t>
  </si>
  <si>
    <r>
      <t>橋本(1/3</t>
    </r>
    <r>
      <rPr>
        <sz val="11"/>
        <rFont val="ＭＳ Ｐゴシック"/>
        <family val="3"/>
      </rPr>
      <t>)</t>
    </r>
  </si>
  <si>
    <t>第２試合</t>
  </si>
  <si>
    <t>神港学園神港</t>
  </si>
  <si>
    <t>滝　川</t>
  </si>
  <si>
    <t>水口</t>
  </si>
  <si>
    <t>小松亮貴</t>
  </si>
  <si>
    <t>米澤</t>
  </si>
  <si>
    <t>市立西宮</t>
  </si>
  <si>
    <t>滝川第二</t>
  </si>
  <si>
    <r>
      <t>楢原(</t>
    </r>
    <r>
      <rPr>
        <sz val="11"/>
        <rFont val="ＭＳ Ｐゴシック"/>
        <family val="3"/>
      </rPr>
      <t>6回1/3)</t>
    </r>
  </si>
  <si>
    <t>大森</t>
  </si>
  <si>
    <r>
      <t>石田(</t>
    </r>
    <r>
      <rPr>
        <sz val="11"/>
        <rFont val="ＭＳ Ｐゴシック"/>
        <family val="3"/>
      </rPr>
      <t>1回2/3）</t>
    </r>
  </si>
  <si>
    <t>山木</t>
  </si>
  <si>
    <t>×</t>
  </si>
  <si>
    <t>杉本（2）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</si>
  <si>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</si>
  <si>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</si>
  <si>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</si>
  <si>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</si>
  <si>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</si>
  <si>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</si>
  <si>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</si>
  <si>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</si>
  <si>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</si>
  <si>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</si>
  <si>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（延長10回）</t>
  </si>
  <si>
    <t>準々決勝戦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</si>
</sst>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181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right" vertical="center"/>
      <protection/>
    </xf>
    <xf numFmtId="181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 shrinkToFit="1"/>
      <protection locked="0"/>
    </xf>
    <xf numFmtId="0" fontId="0" fillId="24" borderId="18" xfId="0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0" fontId="0" fillId="24" borderId="16" xfId="0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81" fontId="0" fillId="0" borderId="22" xfId="0" applyNumberFormat="1" applyFill="1" applyBorder="1" applyAlignment="1" applyProtection="1">
      <alignment horizontal="center" vertical="center"/>
      <protection locked="0"/>
    </xf>
    <xf numFmtId="181" fontId="0" fillId="0" borderId="15" xfId="0" applyNumberForma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23" xfId="0" applyNumberFormat="1" applyFill="1" applyBorder="1" applyAlignment="1" applyProtection="1">
      <alignment horizontal="center" vertical="center"/>
      <protection locked="0"/>
    </xf>
    <xf numFmtId="181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0" fillId="24" borderId="29" xfId="0" applyFill="1" applyBorder="1" applyAlignment="1" applyProtection="1">
      <alignment horizontal="distributed" vertical="center"/>
      <protection/>
    </xf>
    <xf numFmtId="0" fontId="0" fillId="24" borderId="16" xfId="0" applyFill="1" applyBorder="1" applyAlignment="1" applyProtection="1">
      <alignment horizontal="distributed" vertical="center"/>
      <protection/>
    </xf>
    <xf numFmtId="0" fontId="0" fillId="24" borderId="29" xfId="0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>
      <alignment vertical="center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4" fillId="24" borderId="0" xfId="0" applyFont="1" applyFill="1" applyAlignment="1">
      <alignment horizontal="right" vertical="center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vertical="center"/>
      <protection/>
    </xf>
    <xf numFmtId="0" fontId="8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 horizontal="center" vertical="center" shrinkToFit="1"/>
      <protection/>
    </xf>
    <xf numFmtId="0" fontId="0" fillId="24" borderId="26" xfId="0" applyFill="1" applyBorder="1" applyAlignment="1" applyProtection="1">
      <alignment horizontal="center" vertical="center" shrinkToFit="1"/>
      <protection/>
    </xf>
    <xf numFmtId="0" fontId="0" fillId="24" borderId="45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42" xfId="0" applyFill="1" applyBorder="1" applyAlignment="1" applyProtection="1">
      <alignment horizontal="center" vertical="center" shrinkToFit="1"/>
      <protection/>
    </xf>
    <xf numFmtId="0" fontId="0" fillId="24" borderId="32" xfId="0" applyFill="1" applyBorder="1" applyAlignment="1" applyProtection="1">
      <alignment horizontal="center" vertical="center" shrinkToFit="1"/>
      <protection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 horizontal="center" vertical="center"/>
      <protection/>
    </xf>
    <xf numFmtId="0" fontId="6" fillId="24" borderId="2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24" borderId="18" xfId="0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R33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1</v>
      </c>
      <c r="K1" s="85" t="s">
        <v>41</v>
      </c>
      <c r="L1" s="85"/>
      <c r="M1" s="15">
        <v>6</v>
      </c>
      <c r="N1" s="16" t="s">
        <v>0</v>
      </c>
      <c r="O1" s="15">
        <v>28</v>
      </c>
      <c r="P1" s="13" t="s">
        <v>21</v>
      </c>
      <c r="Q1" s="17" t="s">
        <v>8</v>
      </c>
      <c r="R1" s="18" t="s">
        <v>10</v>
      </c>
    </row>
    <row r="2" ht="5.25" customHeight="1"/>
    <row r="3" spans="11:18" ht="18.75" customHeight="1">
      <c r="K3" s="68" t="s">
        <v>17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24</v>
      </c>
      <c r="B4" s="22">
        <v>1</v>
      </c>
      <c r="C4" s="23" t="s">
        <v>1</v>
      </c>
      <c r="E4" s="77" t="s">
        <v>18</v>
      </c>
      <c r="F4" s="77"/>
      <c r="G4" s="76" t="s">
        <v>25</v>
      </c>
      <c r="H4" s="76"/>
      <c r="I4" s="75">
        <v>0.5402777777777777</v>
      </c>
      <c r="J4" s="75"/>
      <c r="K4" s="74" t="s">
        <v>26</v>
      </c>
      <c r="L4" s="74"/>
      <c r="M4" s="75">
        <v>0.6236111111111111</v>
      </c>
      <c r="N4" s="75"/>
      <c r="O4" s="74" t="s">
        <v>27</v>
      </c>
      <c r="P4" s="74"/>
      <c r="Q4" s="73">
        <f>SUM(M4-I4)</f>
        <v>0.08333333333333337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28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1</v>
      </c>
      <c r="H7" s="32">
        <v>0</v>
      </c>
      <c r="I7" s="32">
        <v>0</v>
      </c>
      <c r="J7" s="32">
        <v>0</v>
      </c>
      <c r="K7" s="32">
        <v>3</v>
      </c>
      <c r="L7" s="32">
        <v>1</v>
      </c>
      <c r="M7" s="32"/>
      <c r="N7" s="78" t="s">
        <v>493</v>
      </c>
      <c r="O7" s="79"/>
      <c r="P7" s="80"/>
      <c r="Q7" s="34"/>
      <c r="R7" s="35">
        <f>SUM(C7:Q7)</f>
        <v>5</v>
      </c>
    </row>
    <row r="8" spans="1:18" ht="27.75" customHeight="1">
      <c r="A8" s="71" t="s">
        <v>29</v>
      </c>
      <c r="B8" s="51"/>
      <c r="C8" s="31">
        <v>0</v>
      </c>
      <c r="D8" s="32">
        <v>0</v>
      </c>
      <c r="E8" s="33">
        <v>0</v>
      </c>
      <c r="F8" s="32">
        <v>0</v>
      </c>
      <c r="G8" s="32">
        <v>4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/>
      <c r="N8" s="81"/>
      <c r="O8" s="82"/>
      <c r="P8" s="83"/>
      <c r="Q8" s="34"/>
      <c r="R8" s="35">
        <f>SUM(C8:Q8)</f>
        <v>4</v>
      </c>
    </row>
    <row r="9" spans="1:18" ht="21" customHeight="1">
      <c r="A9" s="69" t="s">
        <v>2</v>
      </c>
      <c r="B9" s="70"/>
      <c r="C9" s="54" t="s">
        <v>31</v>
      </c>
      <c r="D9" s="87"/>
      <c r="E9" s="87"/>
      <c r="F9" s="87"/>
      <c r="G9" s="87"/>
      <c r="H9" s="88"/>
      <c r="I9" s="89" t="s">
        <v>32</v>
      </c>
      <c r="J9" s="90"/>
      <c r="K9" s="112" t="s">
        <v>5</v>
      </c>
      <c r="L9" s="102"/>
      <c r="M9" s="101" t="s">
        <v>6</v>
      </c>
      <c r="N9" s="102"/>
      <c r="O9" s="89" t="s">
        <v>7</v>
      </c>
      <c r="P9" s="87"/>
      <c r="Q9" s="87"/>
      <c r="R9" s="90"/>
    </row>
    <row r="10" spans="1:18" ht="16.5" customHeight="1">
      <c r="A10" s="108" t="str">
        <f>A7</f>
        <v>姫路西</v>
      </c>
      <c r="B10" s="109"/>
      <c r="C10" s="36" t="s">
        <v>19</v>
      </c>
      <c r="D10" s="91" t="s">
        <v>33</v>
      </c>
      <c r="E10" s="92"/>
      <c r="F10" s="37">
        <v>4</v>
      </c>
      <c r="G10" s="91"/>
      <c r="H10" s="95"/>
      <c r="I10" s="52" t="s">
        <v>30</v>
      </c>
      <c r="J10" s="53"/>
      <c r="K10" s="53"/>
      <c r="L10" s="92"/>
      <c r="M10" s="52"/>
      <c r="N10" s="95"/>
      <c r="O10" s="91" t="s">
        <v>34</v>
      </c>
      <c r="P10" s="92"/>
      <c r="Q10" s="52"/>
      <c r="R10" s="53"/>
    </row>
    <row r="11" spans="1:18" ht="16.5" customHeight="1">
      <c r="A11" s="108"/>
      <c r="B11" s="109"/>
      <c r="C11" s="38">
        <v>2</v>
      </c>
      <c r="D11" s="93" t="s">
        <v>35</v>
      </c>
      <c r="E11" s="94"/>
      <c r="F11" s="39">
        <v>5</v>
      </c>
      <c r="G11" s="93"/>
      <c r="H11" s="96"/>
      <c r="I11" s="99"/>
      <c r="J11" s="100"/>
      <c r="K11" s="100"/>
      <c r="L11" s="94"/>
      <c r="M11" s="99"/>
      <c r="N11" s="96"/>
      <c r="O11" s="93"/>
      <c r="P11" s="94"/>
      <c r="Q11" s="99"/>
      <c r="R11" s="100"/>
    </row>
    <row r="12" spans="1:18" ht="16.5" customHeight="1">
      <c r="A12" s="110"/>
      <c r="B12" s="111"/>
      <c r="C12" s="40">
        <v>3</v>
      </c>
      <c r="D12" s="97"/>
      <c r="E12" s="103"/>
      <c r="F12" s="41">
        <v>6</v>
      </c>
      <c r="G12" s="97"/>
      <c r="H12" s="98"/>
      <c r="I12" s="104"/>
      <c r="J12" s="105"/>
      <c r="K12" s="105"/>
      <c r="L12" s="103"/>
      <c r="M12" s="104"/>
      <c r="N12" s="98"/>
      <c r="O12" s="97"/>
      <c r="P12" s="103"/>
      <c r="Q12" s="104"/>
      <c r="R12" s="105"/>
    </row>
    <row r="13" spans="1:18" ht="16.5" customHeight="1">
      <c r="A13" s="106" t="str">
        <f>A8</f>
        <v>相生産業</v>
      </c>
      <c r="B13" s="107"/>
      <c r="C13" s="36" t="s">
        <v>19</v>
      </c>
      <c r="D13" s="91" t="s">
        <v>36</v>
      </c>
      <c r="E13" s="92"/>
      <c r="F13" s="37">
        <v>4</v>
      </c>
      <c r="G13" s="91"/>
      <c r="H13" s="95"/>
      <c r="I13" s="52" t="s">
        <v>37</v>
      </c>
      <c r="J13" s="53"/>
      <c r="K13" s="53"/>
      <c r="L13" s="92"/>
      <c r="M13" s="52"/>
      <c r="N13" s="95"/>
      <c r="O13" s="91" t="s">
        <v>13</v>
      </c>
      <c r="P13" s="92"/>
      <c r="Q13" s="52" t="s">
        <v>38</v>
      </c>
      <c r="R13" s="53"/>
    </row>
    <row r="14" spans="1:18" ht="16.5" customHeight="1">
      <c r="A14" s="108"/>
      <c r="B14" s="109"/>
      <c r="C14" s="38">
        <v>2</v>
      </c>
      <c r="D14" s="93"/>
      <c r="E14" s="94"/>
      <c r="F14" s="39">
        <v>5</v>
      </c>
      <c r="G14" s="93"/>
      <c r="H14" s="96"/>
      <c r="I14" s="99"/>
      <c r="J14" s="100"/>
      <c r="K14" s="100"/>
      <c r="L14" s="94"/>
      <c r="M14" s="99"/>
      <c r="N14" s="96"/>
      <c r="O14" s="93" t="s">
        <v>37</v>
      </c>
      <c r="P14" s="94"/>
      <c r="Q14" s="99"/>
      <c r="R14" s="100"/>
    </row>
    <row r="15" spans="1:18" ht="16.5" customHeight="1">
      <c r="A15" s="110"/>
      <c r="B15" s="111"/>
      <c r="C15" s="40">
        <v>3</v>
      </c>
      <c r="D15" s="97"/>
      <c r="E15" s="103"/>
      <c r="F15" s="41">
        <v>6</v>
      </c>
      <c r="G15" s="97"/>
      <c r="H15" s="98"/>
      <c r="I15" s="104"/>
      <c r="J15" s="105"/>
      <c r="K15" s="105"/>
      <c r="L15" s="103"/>
      <c r="M15" s="104"/>
      <c r="N15" s="98"/>
      <c r="O15" s="97" t="s">
        <v>39</v>
      </c>
      <c r="P15" s="103"/>
      <c r="Q15" s="104"/>
      <c r="R15" s="10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6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6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6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1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7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27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27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24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6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6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6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6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6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6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ht="8.25" customHeight="1"/>
    <row r="36" ht="10.5" customHeight="1"/>
    <row r="37" ht="10.5" customHeight="1"/>
    <row r="38" ht="10.5" customHeight="1"/>
    <row r="39" ht="9.75" customHeight="1"/>
  </sheetData>
  <sheetProtection/>
  <mergeCells count="65">
    <mergeCell ref="O9:R9"/>
    <mergeCell ref="M10:N10"/>
    <mergeCell ref="Q10:R10"/>
    <mergeCell ref="M11:N11"/>
    <mergeCell ref="A9:B9"/>
    <mergeCell ref="A10:B12"/>
    <mergeCell ref="D15:E15"/>
    <mergeCell ref="D13:E13"/>
    <mergeCell ref="Q13:R13"/>
    <mergeCell ref="Q14:R14"/>
    <mergeCell ref="Q15:R15"/>
    <mergeCell ref="O11:P11"/>
    <mergeCell ref="O12:P12"/>
    <mergeCell ref="Q11:R11"/>
    <mergeCell ref="Q12:R12"/>
    <mergeCell ref="M15:N15"/>
    <mergeCell ref="O14:P14"/>
    <mergeCell ref="O15:P15"/>
    <mergeCell ref="O10:P10"/>
    <mergeCell ref="M13:N13"/>
    <mergeCell ref="O13:P13"/>
    <mergeCell ref="M14:N14"/>
    <mergeCell ref="M12:N12"/>
    <mergeCell ref="K4:L4"/>
    <mergeCell ref="K15:L15"/>
    <mergeCell ref="K12:L12"/>
    <mergeCell ref="K13:L13"/>
    <mergeCell ref="K14:L14"/>
    <mergeCell ref="K9:L9"/>
    <mergeCell ref="M9:N9"/>
    <mergeCell ref="D12:E12"/>
    <mergeCell ref="I12:J12"/>
    <mergeCell ref="A13:B15"/>
    <mergeCell ref="D14:E14"/>
    <mergeCell ref="I13:J13"/>
    <mergeCell ref="I14:J14"/>
    <mergeCell ref="I15:J15"/>
    <mergeCell ref="G12:H12"/>
    <mergeCell ref="G13:H13"/>
    <mergeCell ref="G15:H15"/>
    <mergeCell ref="I11:J11"/>
    <mergeCell ref="K10:L10"/>
    <mergeCell ref="K11:L11"/>
    <mergeCell ref="D11:E11"/>
    <mergeCell ref="G10:H10"/>
    <mergeCell ref="G11:H11"/>
    <mergeCell ref="G14:H14"/>
    <mergeCell ref="I10:J10"/>
    <mergeCell ref="C9:H9"/>
    <mergeCell ref="I9:J9"/>
    <mergeCell ref="D10:E10"/>
    <mergeCell ref="I4:J4"/>
    <mergeCell ref="A6:B6"/>
    <mergeCell ref="A7:B7"/>
    <mergeCell ref="A8:B8"/>
    <mergeCell ref="N7:P8"/>
    <mergeCell ref="M3:Q3"/>
    <mergeCell ref="K1:L1"/>
    <mergeCell ref="A1:H1"/>
    <mergeCell ref="Q4:R4"/>
    <mergeCell ref="O4:P4"/>
    <mergeCell ref="M4:N4"/>
    <mergeCell ref="G4:H4"/>
    <mergeCell ref="E4:F4"/>
    <mergeCell ref="K3:L3"/>
  </mergeCells>
  <dataValidations count="3">
    <dataValidation allowBlank="1" showInputMessage="1" showErrorMessage="1" imeMode="halfAlpha" sqref="O1 N7 Q7:Q8 C7:M8 J1 M1 I4:J4 M4:N4"/>
    <dataValidation type="list" allowBlank="1" showInputMessage="1" showErrorMessage="1" sqref="C4">
      <formula1>"回戦,戦"</formula1>
    </dataValidation>
    <dataValidation type="list" showInputMessage="1" showErrorMessage="1" sqref="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10</v>
      </c>
      <c r="K1" s="85" t="s">
        <v>41</v>
      </c>
      <c r="L1" s="85"/>
      <c r="M1" s="15">
        <v>7</v>
      </c>
      <c r="N1" s="16" t="s">
        <v>0</v>
      </c>
      <c r="O1" s="15">
        <v>13</v>
      </c>
      <c r="P1" s="13" t="s">
        <v>21</v>
      </c>
      <c r="Q1" s="17" t="s">
        <v>16</v>
      </c>
      <c r="R1" s="18" t="s">
        <v>4</v>
      </c>
    </row>
    <row r="2" ht="5.25" customHeight="1"/>
    <row r="3" spans="11:18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341</v>
      </c>
      <c r="B4" s="22">
        <v>3</v>
      </c>
      <c r="C4" s="23" t="s">
        <v>1</v>
      </c>
      <c r="E4" s="77" t="s">
        <v>18</v>
      </c>
      <c r="F4" s="77"/>
      <c r="G4" s="76" t="s">
        <v>366</v>
      </c>
      <c r="H4" s="76"/>
      <c r="I4" s="75">
        <v>0.37152777777777773</v>
      </c>
      <c r="J4" s="75"/>
      <c r="K4" s="74" t="s">
        <v>367</v>
      </c>
      <c r="L4" s="74"/>
      <c r="M4" s="75">
        <v>0.4361111111111111</v>
      </c>
      <c r="N4" s="75"/>
      <c r="O4" s="74" t="s">
        <v>368</v>
      </c>
      <c r="P4" s="74"/>
      <c r="Q4" s="73">
        <f>SUM(M4-I4)</f>
        <v>0.06458333333333338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342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0</v>
      </c>
      <c r="H7" s="32">
        <v>0</v>
      </c>
      <c r="I7" s="32">
        <v>0</v>
      </c>
      <c r="J7" s="32"/>
      <c r="K7" s="78" t="s">
        <v>46</v>
      </c>
      <c r="L7" s="79"/>
      <c r="M7" s="79"/>
      <c r="N7" s="80"/>
      <c r="O7" s="32"/>
      <c r="P7" s="32"/>
      <c r="Q7" s="34"/>
      <c r="R7" s="35">
        <f>SUM(C7:Q7)</f>
        <v>0</v>
      </c>
    </row>
    <row r="8" spans="1:18" ht="27.75" customHeight="1">
      <c r="A8" s="71" t="s">
        <v>343</v>
      </c>
      <c r="B8" s="51"/>
      <c r="C8" s="31">
        <v>1</v>
      </c>
      <c r="D8" s="32">
        <v>0</v>
      </c>
      <c r="E8" s="33">
        <v>2</v>
      </c>
      <c r="F8" s="32">
        <v>0</v>
      </c>
      <c r="G8" s="32">
        <v>2</v>
      </c>
      <c r="H8" s="32">
        <v>3</v>
      </c>
      <c r="I8" s="32" t="s">
        <v>369</v>
      </c>
      <c r="J8" s="32"/>
      <c r="K8" s="81"/>
      <c r="L8" s="82"/>
      <c r="M8" s="82"/>
      <c r="N8" s="83"/>
      <c r="O8" s="32"/>
      <c r="P8" s="32"/>
      <c r="Q8" s="34"/>
      <c r="R8" s="35">
        <f>SUM(C8:Q8)</f>
        <v>8</v>
      </c>
    </row>
    <row r="9" spans="1:18" ht="21" customHeight="1">
      <c r="A9" s="69" t="s">
        <v>2</v>
      </c>
      <c r="B9" s="70"/>
      <c r="C9" s="54" t="s">
        <v>31</v>
      </c>
      <c r="D9" s="87"/>
      <c r="E9" s="87"/>
      <c r="F9" s="87"/>
      <c r="G9" s="87"/>
      <c r="H9" s="88"/>
      <c r="I9" s="89" t="s">
        <v>32</v>
      </c>
      <c r="J9" s="90"/>
      <c r="K9" s="112" t="s">
        <v>5</v>
      </c>
      <c r="L9" s="102"/>
      <c r="M9" s="101" t="s">
        <v>6</v>
      </c>
      <c r="N9" s="102"/>
      <c r="O9" s="89" t="s">
        <v>7</v>
      </c>
      <c r="P9" s="87"/>
      <c r="Q9" s="87"/>
      <c r="R9" s="90"/>
    </row>
    <row r="10" spans="1:18" ht="16.5" customHeight="1">
      <c r="A10" s="108" t="str">
        <f>A7</f>
        <v>姫路東</v>
      </c>
      <c r="B10" s="109"/>
      <c r="C10" s="44" t="s">
        <v>19</v>
      </c>
      <c r="D10" s="114" t="s">
        <v>344</v>
      </c>
      <c r="E10" s="115"/>
      <c r="F10" s="37">
        <v>4</v>
      </c>
      <c r="G10" s="114"/>
      <c r="H10" s="131"/>
      <c r="I10" s="130" t="s">
        <v>345</v>
      </c>
      <c r="J10" s="132"/>
      <c r="K10" s="132"/>
      <c r="L10" s="115"/>
      <c r="M10" s="130"/>
      <c r="N10" s="131"/>
      <c r="O10" s="114"/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 t="s">
        <v>346</v>
      </c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/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松　陽</v>
      </c>
      <c r="B13" s="107"/>
      <c r="C13" s="44" t="s">
        <v>19</v>
      </c>
      <c r="D13" s="114" t="s">
        <v>347</v>
      </c>
      <c r="E13" s="115"/>
      <c r="F13" s="37">
        <v>4</v>
      </c>
      <c r="G13" s="114"/>
      <c r="H13" s="131"/>
      <c r="I13" s="130" t="s">
        <v>348</v>
      </c>
      <c r="J13" s="132"/>
      <c r="K13" s="132"/>
      <c r="L13" s="115"/>
      <c r="M13" s="130"/>
      <c r="N13" s="131"/>
      <c r="O13" s="114" t="s">
        <v>482</v>
      </c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/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341</v>
      </c>
      <c r="B17" s="22">
        <v>3</v>
      </c>
      <c r="C17" s="23" t="s">
        <v>1</v>
      </c>
      <c r="E17" s="77" t="s">
        <v>370</v>
      </c>
      <c r="F17" s="77"/>
      <c r="G17" s="76" t="s">
        <v>366</v>
      </c>
      <c r="H17" s="76"/>
      <c r="I17" s="75">
        <v>0.4680555555555555</v>
      </c>
      <c r="J17" s="75"/>
      <c r="K17" s="74" t="s">
        <v>367</v>
      </c>
      <c r="L17" s="74"/>
      <c r="M17" s="75">
        <v>0.5583333333333333</v>
      </c>
      <c r="N17" s="75"/>
      <c r="O17" s="74" t="s">
        <v>368</v>
      </c>
      <c r="P17" s="74"/>
      <c r="Q17" s="73">
        <f>SUM(M17-I17)</f>
        <v>0.09027777777777785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349</v>
      </c>
      <c r="B20" s="51"/>
      <c r="C20" s="31">
        <v>1</v>
      </c>
      <c r="D20" s="32">
        <v>2</v>
      </c>
      <c r="E20" s="33">
        <v>0</v>
      </c>
      <c r="F20" s="32">
        <v>0</v>
      </c>
      <c r="G20" s="32">
        <v>0</v>
      </c>
      <c r="H20" s="32">
        <v>0</v>
      </c>
      <c r="I20" s="32">
        <v>5</v>
      </c>
      <c r="J20" s="32">
        <v>0</v>
      </c>
      <c r="K20" s="32">
        <v>0</v>
      </c>
      <c r="L20" s="32"/>
      <c r="M20" s="32"/>
      <c r="N20" s="32"/>
      <c r="O20" s="32"/>
      <c r="P20" s="32"/>
      <c r="Q20" s="34"/>
      <c r="R20" s="35">
        <f>SUM(C20:Q20)</f>
        <v>8</v>
      </c>
    </row>
    <row r="21" spans="1:18" ht="27.75" customHeight="1">
      <c r="A21" s="71" t="s">
        <v>350</v>
      </c>
      <c r="B21" s="51"/>
      <c r="C21" s="31">
        <v>0</v>
      </c>
      <c r="D21" s="32">
        <v>0</v>
      </c>
      <c r="E21" s="33">
        <v>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/>
      <c r="M21" s="32"/>
      <c r="N21" s="32"/>
      <c r="O21" s="32"/>
      <c r="P21" s="32"/>
      <c r="Q21" s="34"/>
      <c r="R21" s="35">
        <f>SUM(C21:Q21)</f>
        <v>2</v>
      </c>
    </row>
    <row r="22" spans="1:18" ht="21" customHeight="1">
      <c r="A22" s="69" t="s">
        <v>2</v>
      </c>
      <c r="B22" s="113"/>
      <c r="C22" s="54" t="s">
        <v>31</v>
      </c>
      <c r="D22" s="87"/>
      <c r="E22" s="87"/>
      <c r="F22" s="87"/>
      <c r="G22" s="87"/>
      <c r="H22" s="88"/>
      <c r="I22" s="89" t="s">
        <v>32</v>
      </c>
      <c r="J22" s="87"/>
      <c r="K22" s="116" t="s">
        <v>5</v>
      </c>
      <c r="L22" s="117"/>
      <c r="M22" s="118" t="s">
        <v>6</v>
      </c>
      <c r="N22" s="119"/>
      <c r="O22" s="90" t="s">
        <v>7</v>
      </c>
      <c r="P22" s="120"/>
      <c r="Q22" s="120"/>
      <c r="R22" s="120"/>
    </row>
    <row r="23" spans="1:18" ht="16.5" customHeight="1">
      <c r="A23" s="108" t="str">
        <f>A20</f>
        <v>日生第三</v>
      </c>
      <c r="B23" s="109"/>
      <c r="C23" s="44" t="s">
        <v>19</v>
      </c>
      <c r="D23" s="114" t="s">
        <v>351</v>
      </c>
      <c r="E23" s="115"/>
      <c r="F23" s="37">
        <v>4</v>
      </c>
      <c r="G23" s="114"/>
      <c r="H23" s="131"/>
      <c r="I23" s="130" t="s">
        <v>201</v>
      </c>
      <c r="J23" s="132"/>
      <c r="K23" s="132"/>
      <c r="L23" s="115"/>
      <c r="M23" s="130"/>
      <c r="N23" s="131"/>
      <c r="O23" s="114" t="s">
        <v>72</v>
      </c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 t="s">
        <v>352</v>
      </c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 t="s">
        <v>353</v>
      </c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/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明　　石</v>
      </c>
      <c r="B26" s="107"/>
      <c r="C26" s="44" t="s">
        <v>19</v>
      </c>
      <c r="D26" s="114" t="s">
        <v>354</v>
      </c>
      <c r="E26" s="115"/>
      <c r="F26" s="37">
        <v>4</v>
      </c>
      <c r="G26" s="114"/>
      <c r="H26" s="131"/>
      <c r="I26" s="130" t="s">
        <v>102</v>
      </c>
      <c r="J26" s="132"/>
      <c r="K26" s="132"/>
      <c r="L26" s="115"/>
      <c r="M26" s="130" t="s">
        <v>355</v>
      </c>
      <c r="N26" s="131"/>
      <c r="O26" s="114"/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 t="s">
        <v>356</v>
      </c>
      <c r="E27" s="124"/>
      <c r="F27" s="39">
        <v>5</v>
      </c>
      <c r="G27" s="123"/>
      <c r="H27" s="129"/>
      <c r="I27" s="127" t="s">
        <v>357</v>
      </c>
      <c r="J27" s="128"/>
      <c r="K27" s="128"/>
      <c r="L27" s="124"/>
      <c r="M27" s="127"/>
      <c r="N27" s="129"/>
      <c r="O27" s="123"/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/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341</v>
      </c>
      <c r="B30" s="22">
        <v>3</v>
      </c>
      <c r="C30" s="23" t="s">
        <v>1</v>
      </c>
      <c r="E30" s="77" t="s">
        <v>371</v>
      </c>
      <c r="F30" s="77"/>
      <c r="G30" s="76" t="s">
        <v>366</v>
      </c>
      <c r="H30" s="76"/>
      <c r="I30" s="75">
        <v>0.5909722222222222</v>
      </c>
      <c r="J30" s="75"/>
      <c r="K30" s="74" t="s">
        <v>367</v>
      </c>
      <c r="L30" s="74"/>
      <c r="M30" s="75">
        <v>0.6791666666666667</v>
      </c>
      <c r="N30" s="75"/>
      <c r="O30" s="74" t="s">
        <v>368</v>
      </c>
      <c r="P30" s="74"/>
      <c r="Q30" s="73">
        <f>SUM(M30-I30)</f>
        <v>0.08819444444444446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9">
        <v>15</v>
      </c>
      <c r="R32" s="30" t="s">
        <v>3</v>
      </c>
    </row>
    <row r="33" spans="1:18" ht="27.75" customHeight="1">
      <c r="A33" s="71" t="s">
        <v>358</v>
      </c>
      <c r="B33" s="51"/>
      <c r="C33" s="31">
        <v>0</v>
      </c>
      <c r="D33" s="32">
        <v>0</v>
      </c>
      <c r="E33" s="33">
        <v>0</v>
      </c>
      <c r="F33" s="32">
        <v>1</v>
      </c>
      <c r="G33" s="32">
        <v>1</v>
      </c>
      <c r="H33" s="32">
        <v>0</v>
      </c>
      <c r="I33" s="32">
        <v>1</v>
      </c>
      <c r="J33" s="32">
        <v>0</v>
      </c>
      <c r="K33" s="32">
        <v>0</v>
      </c>
      <c r="L33" s="32"/>
      <c r="M33" s="32"/>
      <c r="N33" s="32"/>
      <c r="O33" s="32"/>
      <c r="P33" s="32"/>
      <c r="Q33" s="34"/>
      <c r="R33" s="35">
        <f>SUM(C33:Q33)</f>
        <v>3</v>
      </c>
    </row>
    <row r="34" spans="1:18" ht="27.75" customHeight="1">
      <c r="A34" s="71" t="s">
        <v>221</v>
      </c>
      <c r="B34" s="51"/>
      <c r="C34" s="31">
        <v>0</v>
      </c>
      <c r="D34" s="32">
        <v>0</v>
      </c>
      <c r="E34" s="33">
        <v>3</v>
      </c>
      <c r="F34" s="32">
        <v>2</v>
      </c>
      <c r="G34" s="32">
        <v>1</v>
      </c>
      <c r="H34" s="32">
        <v>0</v>
      </c>
      <c r="I34" s="32">
        <v>0</v>
      </c>
      <c r="J34" s="32">
        <v>0</v>
      </c>
      <c r="K34" s="32" t="s">
        <v>253</v>
      </c>
      <c r="L34" s="32"/>
      <c r="M34" s="32"/>
      <c r="N34" s="32"/>
      <c r="O34" s="32"/>
      <c r="P34" s="32"/>
      <c r="Q34" s="34"/>
      <c r="R34" s="35">
        <f>SUM(C34:Q34)</f>
        <v>6</v>
      </c>
    </row>
    <row r="35" spans="1:18" ht="21" customHeight="1">
      <c r="A35" s="69" t="s">
        <v>2</v>
      </c>
      <c r="B35" s="70"/>
      <c r="C35" s="54" t="s">
        <v>31</v>
      </c>
      <c r="D35" s="87"/>
      <c r="E35" s="87"/>
      <c r="F35" s="87"/>
      <c r="G35" s="87"/>
      <c r="H35" s="87"/>
      <c r="I35" s="89" t="s">
        <v>32</v>
      </c>
      <c r="J35" s="87"/>
      <c r="K35" s="116" t="s">
        <v>5</v>
      </c>
      <c r="L35" s="117"/>
      <c r="M35" s="118" t="s">
        <v>6</v>
      </c>
      <c r="N35" s="119"/>
      <c r="O35" s="90" t="s">
        <v>7</v>
      </c>
      <c r="P35" s="120"/>
      <c r="Q35" s="120"/>
      <c r="R35" s="120"/>
    </row>
    <row r="36" spans="1:18" ht="16.5" customHeight="1">
      <c r="A36" s="108" t="str">
        <f>A33</f>
        <v>生　野</v>
      </c>
      <c r="B36" s="109"/>
      <c r="C36" s="44" t="s">
        <v>19</v>
      </c>
      <c r="D36" s="114" t="s">
        <v>359</v>
      </c>
      <c r="E36" s="115"/>
      <c r="F36" s="37">
        <v>4</v>
      </c>
      <c r="G36" s="114"/>
      <c r="H36" s="131"/>
      <c r="I36" s="130" t="s">
        <v>360</v>
      </c>
      <c r="J36" s="132"/>
      <c r="K36" s="132"/>
      <c r="L36" s="115"/>
      <c r="M36" s="130" t="s">
        <v>360</v>
      </c>
      <c r="N36" s="131"/>
      <c r="O36" s="114"/>
      <c r="P36" s="115"/>
      <c r="Q36" s="130"/>
      <c r="R36" s="132"/>
    </row>
    <row r="37" spans="1:18" ht="16.5" customHeight="1">
      <c r="A37" s="108"/>
      <c r="B37" s="109"/>
      <c r="C37" s="45">
        <v>2</v>
      </c>
      <c r="D37" s="123"/>
      <c r="E37" s="124"/>
      <c r="F37" s="39">
        <v>5</v>
      </c>
      <c r="G37" s="123"/>
      <c r="H37" s="129"/>
      <c r="I37" s="127"/>
      <c r="J37" s="128"/>
      <c r="K37" s="128"/>
      <c r="L37" s="124"/>
      <c r="M37" s="127"/>
      <c r="N37" s="129"/>
      <c r="O37" s="123"/>
      <c r="P37" s="124"/>
      <c r="Q37" s="127"/>
      <c r="R37" s="128"/>
    </row>
    <row r="38" spans="1:18" ht="16.5" customHeight="1">
      <c r="A38" s="110"/>
      <c r="B38" s="111"/>
      <c r="C38" s="46">
        <v>3</v>
      </c>
      <c r="D38" s="125"/>
      <c r="E38" s="126"/>
      <c r="F38" s="41">
        <v>6</v>
      </c>
      <c r="G38" s="125"/>
      <c r="H38" s="134"/>
      <c r="I38" s="133"/>
      <c r="J38" s="135"/>
      <c r="K38" s="135"/>
      <c r="L38" s="126"/>
      <c r="M38" s="133"/>
      <c r="N38" s="134"/>
      <c r="O38" s="125"/>
      <c r="P38" s="126"/>
      <c r="Q38" s="133"/>
      <c r="R38" s="135"/>
    </row>
    <row r="39" spans="1:18" ht="16.5" customHeight="1">
      <c r="A39" s="106" t="str">
        <f>A34</f>
        <v>明石南</v>
      </c>
      <c r="B39" s="107"/>
      <c r="C39" s="44" t="s">
        <v>19</v>
      </c>
      <c r="D39" s="114" t="s">
        <v>361</v>
      </c>
      <c r="E39" s="115"/>
      <c r="F39" s="37">
        <v>4</v>
      </c>
      <c r="G39" s="114"/>
      <c r="H39" s="131"/>
      <c r="I39" s="130" t="s">
        <v>362</v>
      </c>
      <c r="J39" s="132"/>
      <c r="K39" s="132"/>
      <c r="L39" s="115"/>
      <c r="M39" s="130" t="s">
        <v>363</v>
      </c>
      <c r="N39" s="131"/>
      <c r="O39" s="114" t="s">
        <v>364</v>
      </c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 t="s">
        <v>365</v>
      </c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/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/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5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K41:L41"/>
    <mergeCell ref="M41:N41"/>
    <mergeCell ref="O41:P41"/>
    <mergeCell ref="K39:L39"/>
    <mergeCell ref="M39:N39"/>
    <mergeCell ref="O39:P39"/>
    <mergeCell ref="I41:J41"/>
    <mergeCell ref="K38:L38"/>
    <mergeCell ref="M38:N38"/>
    <mergeCell ref="Q41:R41"/>
    <mergeCell ref="K40:L40"/>
    <mergeCell ref="M40:N40"/>
    <mergeCell ref="O40:P40"/>
    <mergeCell ref="Q40:R40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M36:N36"/>
    <mergeCell ref="O36:P36"/>
    <mergeCell ref="Q36:R36"/>
    <mergeCell ref="O38:P38"/>
    <mergeCell ref="Q38:R38"/>
    <mergeCell ref="M37:N37"/>
    <mergeCell ref="O37:P37"/>
    <mergeCell ref="Q37:R37"/>
    <mergeCell ref="D38:E38"/>
    <mergeCell ref="G38:H38"/>
    <mergeCell ref="I38:J38"/>
    <mergeCell ref="K36:L36"/>
    <mergeCell ref="K37:L37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G17:H17"/>
    <mergeCell ref="G12:H12"/>
    <mergeCell ref="G13:H13"/>
    <mergeCell ref="G14:H14"/>
    <mergeCell ref="G15:H1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G23:H23"/>
    <mergeCell ref="Q4:R4"/>
    <mergeCell ref="O4:P4"/>
    <mergeCell ref="M4:N4"/>
    <mergeCell ref="A32:B32"/>
    <mergeCell ref="K22:L22"/>
    <mergeCell ref="A13:B15"/>
    <mergeCell ref="A19:B19"/>
    <mergeCell ref="A20:B20"/>
    <mergeCell ref="A21:B21"/>
    <mergeCell ref="D14:E14"/>
    <mergeCell ref="K4:L4"/>
    <mergeCell ref="K15:L15"/>
    <mergeCell ref="K3:L3"/>
    <mergeCell ref="C9:H9"/>
    <mergeCell ref="I9:J9"/>
    <mergeCell ref="K12:L12"/>
    <mergeCell ref="K13:L13"/>
    <mergeCell ref="I4:J4"/>
    <mergeCell ref="G4:H4"/>
    <mergeCell ref="E4:F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M12:N12"/>
    <mergeCell ref="O11:P11"/>
    <mergeCell ref="O12:P12"/>
    <mergeCell ref="Q11:R11"/>
    <mergeCell ref="Q12:R12"/>
    <mergeCell ref="O9:R9"/>
    <mergeCell ref="M10:N10"/>
    <mergeCell ref="Q10:R10"/>
    <mergeCell ref="M11:N11"/>
    <mergeCell ref="O10:P10"/>
    <mergeCell ref="A6:B6"/>
    <mergeCell ref="A7:B7"/>
    <mergeCell ref="A8:B8"/>
    <mergeCell ref="K7:N8"/>
    <mergeCell ref="A9:B9"/>
    <mergeCell ref="A10:B12"/>
    <mergeCell ref="A23:B25"/>
    <mergeCell ref="D23:E23"/>
    <mergeCell ref="D24:E24"/>
    <mergeCell ref="D25:E25"/>
    <mergeCell ref="D15:E15"/>
    <mergeCell ref="D13:E13"/>
    <mergeCell ref="E17:F17"/>
    <mergeCell ref="D12:E12"/>
    <mergeCell ref="O23:P23"/>
    <mergeCell ref="Q23:R23"/>
    <mergeCell ref="O24:P24"/>
    <mergeCell ref="Q24:R24"/>
    <mergeCell ref="I24:J24"/>
    <mergeCell ref="K24:L24"/>
    <mergeCell ref="M24:N24"/>
    <mergeCell ref="M23:N23"/>
    <mergeCell ref="K23:L23"/>
  </mergeCells>
  <dataValidations count="3">
    <dataValidation allowBlank="1" showInputMessage="1" showErrorMessage="1" imeMode="halfAlpha" sqref="C33:Q34 I30:J30 M30:N30 I17:J17 M17:N17 C20:Q21 I4:J4 M4:N4 M1 O1 J1 C7:J8 O7:Q8 K7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11</v>
      </c>
      <c r="K1" s="85" t="s">
        <v>41</v>
      </c>
      <c r="L1" s="85"/>
      <c r="M1" s="15">
        <v>7</v>
      </c>
      <c r="N1" s="16" t="s">
        <v>0</v>
      </c>
      <c r="O1" s="15">
        <v>14</v>
      </c>
      <c r="P1" s="13" t="s">
        <v>21</v>
      </c>
      <c r="Q1" s="17" t="s">
        <v>372</v>
      </c>
      <c r="R1" s="18" t="s">
        <v>4</v>
      </c>
    </row>
    <row r="2" ht="5.25" customHeight="1"/>
    <row r="3" spans="11:18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43</v>
      </c>
      <c r="B4" s="22">
        <v>3</v>
      </c>
      <c r="C4" s="23" t="s">
        <v>1</v>
      </c>
      <c r="E4" s="77" t="s">
        <v>18</v>
      </c>
      <c r="F4" s="77"/>
      <c r="G4" s="76" t="s">
        <v>25</v>
      </c>
      <c r="H4" s="76"/>
      <c r="I4" s="75">
        <v>0.3736111111111111</v>
      </c>
      <c r="J4" s="75"/>
      <c r="K4" s="74" t="s">
        <v>26</v>
      </c>
      <c r="L4" s="74"/>
      <c r="M4" s="75">
        <v>0.4708333333333334</v>
      </c>
      <c r="N4" s="75"/>
      <c r="O4" s="74" t="s">
        <v>27</v>
      </c>
      <c r="P4" s="74"/>
      <c r="Q4" s="73">
        <f>SUM(M4-I4)</f>
        <v>0.09722222222222227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373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3</v>
      </c>
      <c r="H7" s="32">
        <v>0</v>
      </c>
      <c r="I7" s="32">
        <v>0</v>
      </c>
      <c r="J7" s="32">
        <v>0</v>
      </c>
      <c r="K7" s="32">
        <v>0</v>
      </c>
      <c r="L7" s="32"/>
      <c r="M7" s="32"/>
      <c r="N7" s="32"/>
      <c r="O7" s="32"/>
      <c r="P7" s="32"/>
      <c r="Q7" s="34"/>
      <c r="R7" s="35">
        <f>SUM(C7:Q7)</f>
        <v>3</v>
      </c>
    </row>
    <row r="8" spans="1:18" ht="27.75" customHeight="1">
      <c r="A8" s="71" t="s">
        <v>374</v>
      </c>
      <c r="B8" s="51"/>
      <c r="C8" s="31">
        <v>0</v>
      </c>
      <c r="D8" s="32">
        <v>0</v>
      </c>
      <c r="E8" s="33">
        <v>0</v>
      </c>
      <c r="F8" s="32">
        <v>0</v>
      </c>
      <c r="G8" s="32">
        <v>1</v>
      </c>
      <c r="H8" s="32">
        <v>0</v>
      </c>
      <c r="I8" s="32">
        <v>0</v>
      </c>
      <c r="J8" s="32">
        <v>0</v>
      </c>
      <c r="K8" s="32">
        <v>1</v>
      </c>
      <c r="L8" s="32"/>
      <c r="M8" s="32"/>
      <c r="N8" s="32"/>
      <c r="O8" s="32"/>
      <c r="P8" s="32"/>
      <c r="Q8" s="34"/>
      <c r="R8" s="35">
        <f>SUM(C8:Q8)</f>
        <v>2</v>
      </c>
    </row>
    <row r="9" spans="1:18" ht="21" customHeight="1">
      <c r="A9" s="69" t="s">
        <v>2</v>
      </c>
      <c r="B9" s="70"/>
      <c r="C9" s="54" t="s">
        <v>169</v>
      </c>
      <c r="D9" s="87"/>
      <c r="E9" s="87"/>
      <c r="F9" s="87"/>
      <c r="G9" s="87"/>
      <c r="H9" s="88"/>
      <c r="I9" s="89" t="s">
        <v>170</v>
      </c>
      <c r="J9" s="90"/>
      <c r="K9" s="112" t="s">
        <v>171</v>
      </c>
      <c r="L9" s="102"/>
      <c r="M9" s="101" t="s">
        <v>172</v>
      </c>
      <c r="N9" s="102"/>
      <c r="O9" s="89" t="s">
        <v>173</v>
      </c>
      <c r="P9" s="87"/>
      <c r="Q9" s="87"/>
      <c r="R9" s="90"/>
    </row>
    <row r="10" spans="1:18" ht="16.5" customHeight="1">
      <c r="A10" s="108" t="str">
        <f>A7</f>
        <v>滝川第二</v>
      </c>
      <c r="B10" s="109"/>
      <c r="C10" s="44" t="s">
        <v>19</v>
      </c>
      <c r="D10" s="114" t="s">
        <v>290</v>
      </c>
      <c r="E10" s="115"/>
      <c r="F10" s="37">
        <v>4</v>
      </c>
      <c r="G10" s="114"/>
      <c r="H10" s="131"/>
      <c r="I10" s="130" t="s">
        <v>291</v>
      </c>
      <c r="J10" s="132"/>
      <c r="K10" s="132"/>
      <c r="L10" s="115"/>
      <c r="M10" s="130" t="s">
        <v>291</v>
      </c>
      <c r="N10" s="131"/>
      <c r="O10" s="114" t="s">
        <v>375</v>
      </c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/>
      <c r="E11" s="124"/>
      <c r="F11" s="39">
        <v>5</v>
      </c>
      <c r="G11" s="123"/>
      <c r="H11" s="129"/>
      <c r="I11" s="127" t="s">
        <v>376</v>
      </c>
      <c r="J11" s="128"/>
      <c r="K11" s="128"/>
      <c r="L11" s="124"/>
      <c r="M11" s="127"/>
      <c r="N11" s="129"/>
      <c r="O11" s="123" t="s">
        <v>377</v>
      </c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神戸村野工業</v>
      </c>
      <c r="B13" s="107"/>
      <c r="C13" s="44" t="s">
        <v>19</v>
      </c>
      <c r="D13" s="114" t="s">
        <v>275</v>
      </c>
      <c r="E13" s="115"/>
      <c r="F13" s="37">
        <v>4</v>
      </c>
      <c r="G13" s="114"/>
      <c r="H13" s="131"/>
      <c r="I13" s="130" t="s">
        <v>378</v>
      </c>
      <c r="J13" s="132"/>
      <c r="K13" s="132"/>
      <c r="L13" s="115"/>
      <c r="M13" s="130" t="s">
        <v>379</v>
      </c>
      <c r="N13" s="131"/>
      <c r="O13" s="114"/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/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43</v>
      </c>
      <c r="B17" s="22">
        <v>3</v>
      </c>
      <c r="C17" s="23" t="s">
        <v>1</v>
      </c>
      <c r="E17" s="77" t="s">
        <v>174</v>
      </c>
      <c r="F17" s="77"/>
      <c r="G17" s="76" t="s">
        <v>138</v>
      </c>
      <c r="H17" s="76"/>
      <c r="I17" s="75">
        <v>0.5055555555555555</v>
      </c>
      <c r="J17" s="75"/>
      <c r="K17" s="74" t="s">
        <v>139</v>
      </c>
      <c r="L17" s="74"/>
      <c r="M17" s="75">
        <v>0.5784722222222222</v>
      </c>
      <c r="N17" s="75"/>
      <c r="O17" s="74" t="s">
        <v>140</v>
      </c>
      <c r="P17" s="74"/>
      <c r="Q17" s="73">
        <f>SUM(M17-I17)</f>
        <v>0.07291666666666663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380</v>
      </c>
      <c r="B20" s="51"/>
      <c r="C20" s="31">
        <v>1</v>
      </c>
      <c r="D20" s="32">
        <v>0</v>
      </c>
      <c r="E20" s="33">
        <v>1</v>
      </c>
      <c r="F20" s="32">
        <v>0</v>
      </c>
      <c r="G20" s="32">
        <v>2</v>
      </c>
      <c r="H20" s="32">
        <v>0</v>
      </c>
      <c r="I20" s="32">
        <v>0</v>
      </c>
      <c r="J20" s="32">
        <v>2</v>
      </c>
      <c r="K20" s="32">
        <v>0</v>
      </c>
      <c r="L20" s="32"/>
      <c r="M20" s="32"/>
      <c r="N20" s="32"/>
      <c r="O20" s="32"/>
      <c r="P20" s="32"/>
      <c r="Q20" s="34"/>
      <c r="R20" s="35">
        <f>SUM(C20:Q20)</f>
        <v>6</v>
      </c>
    </row>
    <row r="21" spans="1:18" ht="27.75" customHeight="1">
      <c r="A21" s="71" t="s">
        <v>381</v>
      </c>
      <c r="B21" s="51"/>
      <c r="C21" s="31">
        <v>0</v>
      </c>
      <c r="D21" s="32">
        <v>0</v>
      </c>
      <c r="E21" s="33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/>
      <c r="M21" s="32"/>
      <c r="N21" s="32"/>
      <c r="O21" s="32"/>
      <c r="P21" s="32"/>
      <c r="Q21" s="34"/>
      <c r="R21" s="35">
        <f>SUM(C21:Q21)</f>
        <v>0</v>
      </c>
    </row>
    <row r="22" spans="1:18" ht="21" customHeight="1">
      <c r="A22" s="69" t="s">
        <v>2</v>
      </c>
      <c r="B22" s="113"/>
      <c r="C22" s="54" t="s">
        <v>396</v>
      </c>
      <c r="D22" s="87"/>
      <c r="E22" s="87"/>
      <c r="F22" s="87"/>
      <c r="G22" s="87"/>
      <c r="H22" s="88"/>
      <c r="I22" s="89" t="s">
        <v>397</v>
      </c>
      <c r="J22" s="87"/>
      <c r="K22" s="116" t="s">
        <v>398</v>
      </c>
      <c r="L22" s="117"/>
      <c r="M22" s="118" t="s">
        <v>399</v>
      </c>
      <c r="N22" s="119"/>
      <c r="O22" s="90" t="s">
        <v>400</v>
      </c>
      <c r="P22" s="120"/>
      <c r="Q22" s="120"/>
      <c r="R22" s="120"/>
    </row>
    <row r="23" spans="1:18" ht="16.5" customHeight="1">
      <c r="A23" s="108" t="str">
        <f>A20</f>
        <v>神戸弘陵学園</v>
      </c>
      <c r="B23" s="109"/>
      <c r="C23" s="44" t="s">
        <v>19</v>
      </c>
      <c r="D23" s="114" t="s">
        <v>382</v>
      </c>
      <c r="E23" s="115"/>
      <c r="F23" s="37">
        <v>4</v>
      </c>
      <c r="G23" s="114" t="s">
        <v>383</v>
      </c>
      <c r="H23" s="131"/>
      <c r="I23" s="130" t="s">
        <v>179</v>
      </c>
      <c r="J23" s="132"/>
      <c r="K23" s="132"/>
      <c r="L23" s="115"/>
      <c r="M23" s="130" t="s">
        <v>384</v>
      </c>
      <c r="N23" s="131"/>
      <c r="O23" s="114"/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 t="s">
        <v>385</v>
      </c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 t="s">
        <v>386</v>
      </c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市立伊丹</v>
      </c>
      <c r="B26" s="107"/>
      <c r="C26" s="44" t="s">
        <v>19</v>
      </c>
      <c r="D26" s="114" t="s">
        <v>387</v>
      </c>
      <c r="E26" s="115"/>
      <c r="F26" s="37">
        <v>4</v>
      </c>
      <c r="G26" s="114"/>
      <c r="H26" s="131"/>
      <c r="I26" s="130" t="s">
        <v>388</v>
      </c>
      <c r="J26" s="132"/>
      <c r="K26" s="132"/>
      <c r="L26" s="115"/>
      <c r="M26" s="130"/>
      <c r="N26" s="131"/>
      <c r="O26" s="114"/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/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/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/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43</v>
      </c>
      <c r="B30" s="22">
        <v>3</v>
      </c>
      <c r="C30" s="23" t="s">
        <v>1</v>
      </c>
      <c r="E30" s="77" t="s">
        <v>401</v>
      </c>
      <c r="F30" s="77"/>
      <c r="G30" s="76" t="s">
        <v>402</v>
      </c>
      <c r="H30" s="76"/>
      <c r="I30" s="75">
        <v>0.6138888888888888</v>
      </c>
      <c r="J30" s="75"/>
      <c r="K30" s="74" t="s">
        <v>403</v>
      </c>
      <c r="L30" s="74"/>
      <c r="M30" s="75">
        <v>0.6965277777777777</v>
      </c>
      <c r="N30" s="75"/>
      <c r="O30" s="74" t="s">
        <v>404</v>
      </c>
      <c r="P30" s="74"/>
      <c r="Q30" s="73">
        <f>SUM(M30-I30)</f>
        <v>0.08263888888888893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9">
        <v>15</v>
      </c>
      <c r="R32" s="30" t="s">
        <v>3</v>
      </c>
    </row>
    <row r="33" spans="1:18" ht="27.75" customHeight="1">
      <c r="A33" s="71" t="s">
        <v>389</v>
      </c>
      <c r="B33" s="51"/>
      <c r="C33" s="31">
        <v>0</v>
      </c>
      <c r="D33" s="32">
        <v>0</v>
      </c>
      <c r="E33" s="33">
        <v>0</v>
      </c>
      <c r="F33" s="32">
        <v>1</v>
      </c>
      <c r="G33" s="32">
        <v>0</v>
      </c>
      <c r="H33" s="32">
        <v>0</v>
      </c>
      <c r="I33" s="32">
        <v>0</v>
      </c>
      <c r="J33" s="32">
        <v>0</v>
      </c>
      <c r="K33" s="32">
        <v>3</v>
      </c>
      <c r="L33" s="32"/>
      <c r="M33" s="32"/>
      <c r="N33" s="32"/>
      <c r="O33" s="32"/>
      <c r="P33" s="32"/>
      <c r="Q33" s="34"/>
      <c r="R33" s="35">
        <f>SUM(C33:Q33)</f>
        <v>4</v>
      </c>
    </row>
    <row r="34" spans="1:18" ht="27.75" customHeight="1">
      <c r="A34" s="71" t="s">
        <v>390</v>
      </c>
      <c r="B34" s="51"/>
      <c r="C34" s="31">
        <v>0</v>
      </c>
      <c r="D34" s="32">
        <v>0</v>
      </c>
      <c r="E34" s="33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/>
      <c r="M34" s="32"/>
      <c r="N34" s="32"/>
      <c r="O34" s="32"/>
      <c r="P34" s="32"/>
      <c r="Q34" s="34"/>
      <c r="R34" s="35">
        <f>SUM(C34:Q34)</f>
        <v>0</v>
      </c>
    </row>
    <row r="35" spans="1:18" ht="21" customHeight="1">
      <c r="A35" s="69" t="s">
        <v>2</v>
      </c>
      <c r="B35" s="70"/>
      <c r="C35" s="54" t="s">
        <v>396</v>
      </c>
      <c r="D35" s="87"/>
      <c r="E35" s="87"/>
      <c r="F35" s="87"/>
      <c r="G35" s="87"/>
      <c r="H35" s="87"/>
      <c r="I35" s="89" t="s">
        <v>397</v>
      </c>
      <c r="J35" s="87"/>
      <c r="K35" s="116" t="s">
        <v>398</v>
      </c>
      <c r="L35" s="117"/>
      <c r="M35" s="118" t="s">
        <v>399</v>
      </c>
      <c r="N35" s="119"/>
      <c r="O35" s="90" t="s">
        <v>400</v>
      </c>
      <c r="P35" s="120"/>
      <c r="Q35" s="120"/>
      <c r="R35" s="120"/>
    </row>
    <row r="36" spans="1:18" ht="16.5" customHeight="1">
      <c r="A36" s="108" t="str">
        <f>A33</f>
        <v>尼崎産業</v>
      </c>
      <c r="B36" s="109"/>
      <c r="C36" s="44" t="s">
        <v>19</v>
      </c>
      <c r="D36" s="114" t="s">
        <v>377</v>
      </c>
      <c r="E36" s="115"/>
      <c r="F36" s="37">
        <v>4</v>
      </c>
      <c r="G36" s="114"/>
      <c r="H36" s="131"/>
      <c r="I36" s="130" t="s">
        <v>391</v>
      </c>
      <c r="J36" s="132"/>
      <c r="K36" s="132"/>
      <c r="L36" s="115"/>
      <c r="M36" s="130" t="s">
        <v>392</v>
      </c>
      <c r="N36" s="131"/>
      <c r="O36" s="114" t="s">
        <v>393</v>
      </c>
      <c r="P36" s="115"/>
      <c r="Q36" s="130"/>
      <c r="R36" s="132"/>
    </row>
    <row r="37" spans="1:18" ht="16.5" customHeight="1">
      <c r="A37" s="108"/>
      <c r="B37" s="109"/>
      <c r="C37" s="45">
        <v>2</v>
      </c>
      <c r="D37" s="123"/>
      <c r="E37" s="124"/>
      <c r="F37" s="39">
        <v>5</v>
      </c>
      <c r="G37" s="123"/>
      <c r="H37" s="129"/>
      <c r="I37" s="127"/>
      <c r="J37" s="128"/>
      <c r="K37" s="128"/>
      <c r="L37" s="124"/>
      <c r="M37" s="127"/>
      <c r="N37" s="129"/>
      <c r="O37" s="123"/>
      <c r="P37" s="124"/>
      <c r="Q37" s="127"/>
      <c r="R37" s="128"/>
    </row>
    <row r="38" spans="1:18" ht="16.5" customHeight="1">
      <c r="A38" s="110"/>
      <c r="B38" s="111"/>
      <c r="C38" s="46">
        <v>3</v>
      </c>
      <c r="D38" s="125"/>
      <c r="E38" s="126"/>
      <c r="F38" s="41">
        <v>6</v>
      </c>
      <c r="G38" s="125"/>
      <c r="H38" s="134"/>
      <c r="I38" s="133"/>
      <c r="J38" s="135"/>
      <c r="K38" s="135"/>
      <c r="L38" s="126"/>
      <c r="M38" s="133"/>
      <c r="N38" s="134"/>
      <c r="O38" s="125"/>
      <c r="P38" s="126"/>
      <c r="Q38" s="133"/>
      <c r="R38" s="135"/>
    </row>
    <row r="39" spans="1:18" ht="16.5" customHeight="1">
      <c r="A39" s="106" t="str">
        <f>A34</f>
        <v>伊川谷</v>
      </c>
      <c r="B39" s="107"/>
      <c r="C39" s="44" t="s">
        <v>19</v>
      </c>
      <c r="D39" s="114" t="s">
        <v>394</v>
      </c>
      <c r="E39" s="115"/>
      <c r="F39" s="37">
        <v>4</v>
      </c>
      <c r="G39" s="114"/>
      <c r="H39" s="131"/>
      <c r="I39" s="130" t="s">
        <v>395</v>
      </c>
      <c r="J39" s="132"/>
      <c r="K39" s="132"/>
      <c r="L39" s="115"/>
      <c r="M39" s="130"/>
      <c r="N39" s="131"/>
      <c r="O39" s="114"/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/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/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/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4">
    <mergeCell ref="A1:H1"/>
    <mergeCell ref="D28:E28"/>
    <mergeCell ref="G28:H28"/>
    <mergeCell ref="I28:J28"/>
    <mergeCell ref="D27:E27"/>
    <mergeCell ref="G27:H27"/>
    <mergeCell ref="I25:J25"/>
    <mergeCell ref="A26:B28"/>
    <mergeCell ref="M41:N41"/>
    <mergeCell ref="O41:P41"/>
    <mergeCell ref="Q41:R41"/>
    <mergeCell ref="K1:L1"/>
    <mergeCell ref="K28:L28"/>
    <mergeCell ref="M39:N39"/>
    <mergeCell ref="O39:P39"/>
    <mergeCell ref="Q39:R39"/>
    <mergeCell ref="K40:L40"/>
    <mergeCell ref="M40:N40"/>
    <mergeCell ref="O40:P40"/>
    <mergeCell ref="Q40:R40"/>
    <mergeCell ref="D41:E41"/>
    <mergeCell ref="G41:H41"/>
    <mergeCell ref="I41:J41"/>
    <mergeCell ref="K39:L39"/>
    <mergeCell ref="K41:L41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M36:N36"/>
    <mergeCell ref="O36:P36"/>
    <mergeCell ref="Q36:R36"/>
    <mergeCell ref="K37:L37"/>
    <mergeCell ref="M37:N37"/>
    <mergeCell ref="O37:P37"/>
    <mergeCell ref="Q37:R37"/>
    <mergeCell ref="D38:E38"/>
    <mergeCell ref="G38:H38"/>
    <mergeCell ref="I38:J38"/>
    <mergeCell ref="K36:L36"/>
    <mergeCell ref="K38:L38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I10:J10"/>
    <mergeCell ref="I11:J11"/>
    <mergeCell ref="K10:L10"/>
    <mergeCell ref="K11:L11"/>
    <mergeCell ref="D10:E10"/>
    <mergeCell ref="D11:E11"/>
    <mergeCell ref="G10:H10"/>
    <mergeCell ref="G11:H11"/>
    <mergeCell ref="I12:J12"/>
    <mergeCell ref="I13:J13"/>
    <mergeCell ref="I14:J14"/>
    <mergeCell ref="I15:J15"/>
    <mergeCell ref="G17:H17"/>
    <mergeCell ref="G12:H12"/>
    <mergeCell ref="G13:H13"/>
    <mergeCell ref="G14:H14"/>
    <mergeCell ref="G15:H1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G23:H23"/>
    <mergeCell ref="Q4:R4"/>
    <mergeCell ref="O4:P4"/>
    <mergeCell ref="M4:N4"/>
    <mergeCell ref="A32:B32"/>
    <mergeCell ref="K22:L22"/>
    <mergeCell ref="A13:B15"/>
    <mergeCell ref="A19:B19"/>
    <mergeCell ref="A20:B20"/>
    <mergeCell ref="A21:B21"/>
    <mergeCell ref="D14:E14"/>
    <mergeCell ref="K4:L4"/>
    <mergeCell ref="K15:L15"/>
    <mergeCell ref="K3:L3"/>
    <mergeCell ref="C9:H9"/>
    <mergeCell ref="I9:J9"/>
    <mergeCell ref="K12:L12"/>
    <mergeCell ref="K13:L13"/>
    <mergeCell ref="I4:J4"/>
    <mergeCell ref="G4:H4"/>
    <mergeCell ref="E4:F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A6:B6"/>
    <mergeCell ref="A7:B7"/>
    <mergeCell ref="A8:B8"/>
    <mergeCell ref="O9:R9"/>
    <mergeCell ref="K9:L9"/>
    <mergeCell ref="M9:N9"/>
    <mergeCell ref="A9:B9"/>
    <mergeCell ref="A10:B12"/>
    <mergeCell ref="A23:B25"/>
    <mergeCell ref="D23:E23"/>
    <mergeCell ref="D24:E24"/>
    <mergeCell ref="D25:E25"/>
    <mergeCell ref="D15:E15"/>
    <mergeCell ref="D13:E13"/>
    <mergeCell ref="E17:F17"/>
    <mergeCell ref="D12:E12"/>
    <mergeCell ref="O23:P23"/>
    <mergeCell ref="Q23:R23"/>
    <mergeCell ref="O24:P24"/>
    <mergeCell ref="Q24:R24"/>
    <mergeCell ref="I24:J24"/>
    <mergeCell ref="K24:L24"/>
    <mergeCell ref="M24:N24"/>
    <mergeCell ref="M23:N23"/>
    <mergeCell ref="K23:L23"/>
  </mergeCells>
  <dataValidations count="3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12</v>
      </c>
      <c r="K1" s="85" t="s">
        <v>41</v>
      </c>
      <c r="L1" s="85"/>
      <c r="M1" s="15">
        <v>7</v>
      </c>
      <c r="N1" s="16" t="s">
        <v>0</v>
      </c>
      <c r="O1" s="15">
        <v>16</v>
      </c>
      <c r="P1" s="13" t="s">
        <v>21</v>
      </c>
      <c r="Q1" s="17" t="s">
        <v>405</v>
      </c>
      <c r="R1" s="18" t="s">
        <v>4</v>
      </c>
    </row>
    <row r="2" ht="5.25" customHeight="1"/>
    <row r="3" spans="11:18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24</v>
      </c>
      <c r="B4" s="22">
        <v>4</v>
      </c>
      <c r="C4" s="23" t="s">
        <v>1</v>
      </c>
      <c r="E4" s="77" t="s">
        <v>18</v>
      </c>
      <c r="F4" s="77"/>
      <c r="G4" s="76" t="s">
        <v>25</v>
      </c>
      <c r="H4" s="76"/>
      <c r="I4" s="75">
        <v>0.37222222222222223</v>
      </c>
      <c r="J4" s="75"/>
      <c r="K4" s="74" t="s">
        <v>26</v>
      </c>
      <c r="L4" s="74"/>
      <c r="M4" s="75">
        <v>0.47152777777777777</v>
      </c>
      <c r="N4" s="75"/>
      <c r="O4" s="74" t="s">
        <v>27</v>
      </c>
      <c r="P4" s="74"/>
      <c r="Q4" s="73">
        <f>SUM(M4-I4)</f>
        <v>0.09930555555555554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406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0</v>
      </c>
      <c r="H7" s="32">
        <v>3</v>
      </c>
      <c r="I7" s="32">
        <v>0</v>
      </c>
      <c r="J7" s="32">
        <v>0</v>
      </c>
      <c r="K7" s="32">
        <v>0</v>
      </c>
      <c r="L7" s="32"/>
      <c r="M7" s="32"/>
      <c r="N7" s="32"/>
      <c r="O7" s="32"/>
      <c r="P7" s="32"/>
      <c r="Q7" s="34"/>
      <c r="R7" s="35">
        <f>SUM(C7:Q7)</f>
        <v>3</v>
      </c>
    </row>
    <row r="8" spans="1:18" ht="27.75" customHeight="1">
      <c r="A8" s="71" t="s">
        <v>107</v>
      </c>
      <c r="B8" s="51"/>
      <c r="C8" s="31">
        <v>0</v>
      </c>
      <c r="D8" s="32">
        <v>0</v>
      </c>
      <c r="E8" s="33">
        <v>1</v>
      </c>
      <c r="F8" s="32">
        <v>0</v>
      </c>
      <c r="G8" s="32">
        <v>1</v>
      </c>
      <c r="H8" s="32">
        <v>2</v>
      </c>
      <c r="I8" s="32">
        <v>0</v>
      </c>
      <c r="J8" s="32">
        <v>0</v>
      </c>
      <c r="K8" s="32" t="s">
        <v>141</v>
      </c>
      <c r="L8" s="32"/>
      <c r="M8" s="32"/>
      <c r="N8" s="32"/>
      <c r="O8" s="32"/>
      <c r="P8" s="32"/>
      <c r="Q8" s="34"/>
      <c r="R8" s="35">
        <f>SUM(C8:Q8)</f>
        <v>4</v>
      </c>
    </row>
    <row r="9" spans="1:18" ht="21" customHeight="1">
      <c r="A9" s="69" t="s">
        <v>2</v>
      </c>
      <c r="B9" s="70"/>
      <c r="C9" s="54" t="s">
        <v>31</v>
      </c>
      <c r="D9" s="87"/>
      <c r="E9" s="87"/>
      <c r="F9" s="87"/>
      <c r="G9" s="87"/>
      <c r="H9" s="88"/>
      <c r="I9" s="89" t="s">
        <v>32</v>
      </c>
      <c r="J9" s="90"/>
      <c r="K9" s="112" t="s">
        <v>5</v>
      </c>
      <c r="L9" s="102"/>
      <c r="M9" s="101" t="s">
        <v>6</v>
      </c>
      <c r="N9" s="102"/>
      <c r="O9" s="89" t="s">
        <v>7</v>
      </c>
      <c r="P9" s="87"/>
      <c r="Q9" s="87"/>
      <c r="R9" s="90"/>
    </row>
    <row r="10" spans="1:18" ht="16.5" customHeight="1">
      <c r="A10" s="108" t="str">
        <f>A7</f>
        <v>明 石 南</v>
      </c>
      <c r="B10" s="109"/>
      <c r="C10" s="44" t="s">
        <v>19</v>
      </c>
      <c r="D10" s="114" t="s">
        <v>365</v>
      </c>
      <c r="E10" s="115"/>
      <c r="F10" s="37">
        <v>4</v>
      </c>
      <c r="G10" s="114"/>
      <c r="H10" s="131"/>
      <c r="I10" s="130" t="s">
        <v>362</v>
      </c>
      <c r="J10" s="132"/>
      <c r="K10" s="132"/>
      <c r="L10" s="115"/>
      <c r="M10" s="130"/>
      <c r="N10" s="131"/>
      <c r="O10" s="114" t="s">
        <v>407</v>
      </c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 t="s">
        <v>85</v>
      </c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/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明石商業</v>
      </c>
      <c r="B13" s="107"/>
      <c r="C13" s="44" t="s">
        <v>19</v>
      </c>
      <c r="D13" s="114" t="s">
        <v>111</v>
      </c>
      <c r="E13" s="115"/>
      <c r="F13" s="37">
        <v>4</v>
      </c>
      <c r="G13" s="114"/>
      <c r="H13" s="131"/>
      <c r="I13" s="130" t="s">
        <v>408</v>
      </c>
      <c r="J13" s="132"/>
      <c r="K13" s="132"/>
      <c r="L13" s="115"/>
      <c r="M13" s="130" t="s">
        <v>409</v>
      </c>
      <c r="N13" s="131"/>
      <c r="O13" s="114" t="s">
        <v>410</v>
      </c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 t="s">
        <v>411</v>
      </c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24</v>
      </c>
      <c r="B17" s="22">
        <v>4</v>
      </c>
      <c r="C17" s="23" t="s">
        <v>1</v>
      </c>
      <c r="E17" s="77" t="s">
        <v>428</v>
      </c>
      <c r="F17" s="77"/>
      <c r="G17" s="76" t="s">
        <v>429</v>
      </c>
      <c r="H17" s="76"/>
      <c r="I17" s="75">
        <v>0.5041666666666667</v>
      </c>
      <c r="J17" s="75"/>
      <c r="K17" s="74" t="s">
        <v>430</v>
      </c>
      <c r="L17" s="74"/>
      <c r="M17" s="75">
        <v>0.6055555555555555</v>
      </c>
      <c r="N17" s="75"/>
      <c r="O17" s="74" t="s">
        <v>431</v>
      </c>
      <c r="P17" s="74"/>
      <c r="Q17" s="73">
        <f>SUM(M17-I17)</f>
        <v>0.10138888888888886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412</v>
      </c>
      <c r="B20" s="51"/>
      <c r="C20" s="31">
        <v>0</v>
      </c>
      <c r="D20" s="32">
        <v>1</v>
      </c>
      <c r="E20" s="33">
        <v>1</v>
      </c>
      <c r="F20" s="32">
        <v>0</v>
      </c>
      <c r="G20" s="32">
        <v>0</v>
      </c>
      <c r="H20" s="32">
        <v>0</v>
      </c>
      <c r="I20" s="32">
        <v>0</v>
      </c>
      <c r="J20" s="32">
        <v>1</v>
      </c>
      <c r="K20" s="32">
        <v>0</v>
      </c>
      <c r="L20" s="32">
        <v>0</v>
      </c>
      <c r="M20" s="32"/>
      <c r="N20" s="32"/>
      <c r="O20" s="32"/>
      <c r="P20" s="32"/>
      <c r="Q20" s="34"/>
      <c r="R20" s="35">
        <f>SUM(C20:Q20)</f>
        <v>3</v>
      </c>
    </row>
    <row r="21" spans="1:18" ht="27.75" customHeight="1">
      <c r="A21" s="71" t="s">
        <v>231</v>
      </c>
      <c r="B21" s="51"/>
      <c r="C21" s="31">
        <v>0</v>
      </c>
      <c r="D21" s="32">
        <v>0</v>
      </c>
      <c r="E21" s="33">
        <v>0</v>
      </c>
      <c r="F21" s="32">
        <v>0</v>
      </c>
      <c r="G21" s="32">
        <v>1</v>
      </c>
      <c r="H21" s="32">
        <v>1</v>
      </c>
      <c r="I21" s="32">
        <v>1</v>
      </c>
      <c r="J21" s="32">
        <v>0</v>
      </c>
      <c r="K21" s="32">
        <v>0</v>
      </c>
      <c r="L21" s="32" t="s">
        <v>432</v>
      </c>
      <c r="M21" s="32"/>
      <c r="N21" s="32"/>
      <c r="O21" s="32"/>
      <c r="P21" s="32"/>
      <c r="Q21" s="34"/>
      <c r="R21" s="35">
        <v>4</v>
      </c>
    </row>
    <row r="22" spans="1:18" ht="21" customHeight="1">
      <c r="A22" s="69" t="s">
        <v>2</v>
      </c>
      <c r="B22" s="113"/>
      <c r="C22" s="54" t="s">
        <v>31</v>
      </c>
      <c r="D22" s="87"/>
      <c r="E22" s="87"/>
      <c r="F22" s="87"/>
      <c r="G22" s="87"/>
      <c r="H22" s="88"/>
      <c r="I22" s="89" t="s">
        <v>32</v>
      </c>
      <c r="J22" s="87"/>
      <c r="K22" s="116" t="s">
        <v>5</v>
      </c>
      <c r="L22" s="117"/>
      <c r="M22" s="118" t="s">
        <v>6</v>
      </c>
      <c r="N22" s="119"/>
      <c r="O22" s="90" t="s">
        <v>7</v>
      </c>
      <c r="P22" s="120"/>
      <c r="Q22" s="120"/>
      <c r="R22" s="120"/>
    </row>
    <row r="23" spans="1:18" ht="16.5" customHeight="1">
      <c r="A23" s="108" t="str">
        <f>A20</f>
        <v>柳学園</v>
      </c>
      <c r="B23" s="109"/>
      <c r="C23" s="44" t="s">
        <v>19</v>
      </c>
      <c r="D23" s="114" t="s">
        <v>413</v>
      </c>
      <c r="E23" s="115"/>
      <c r="F23" s="37">
        <v>4</v>
      </c>
      <c r="G23" s="114"/>
      <c r="H23" s="131"/>
      <c r="I23" s="130" t="s">
        <v>414</v>
      </c>
      <c r="J23" s="132"/>
      <c r="K23" s="132"/>
      <c r="L23" s="115"/>
      <c r="M23" s="130"/>
      <c r="N23" s="131"/>
      <c r="O23" s="114" t="s">
        <v>300</v>
      </c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/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/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小　野</v>
      </c>
      <c r="B26" s="107"/>
      <c r="C26" s="44" t="s">
        <v>19</v>
      </c>
      <c r="D26" s="114" t="s">
        <v>72</v>
      </c>
      <c r="E26" s="115"/>
      <c r="F26" s="37">
        <v>4</v>
      </c>
      <c r="G26" s="114"/>
      <c r="H26" s="131"/>
      <c r="I26" s="130" t="s">
        <v>235</v>
      </c>
      <c r="J26" s="132"/>
      <c r="K26" s="132"/>
      <c r="L26" s="115"/>
      <c r="M26" s="130"/>
      <c r="N26" s="131"/>
      <c r="O26" s="114" t="s">
        <v>415</v>
      </c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/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 t="s">
        <v>416</v>
      </c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 t="s">
        <v>72</v>
      </c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24</v>
      </c>
      <c r="B30" s="22">
        <v>4</v>
      </c>
      <c r="C30" s="23" t="s">
        <v>1</v>
      </c>
      <c r="E30" s="77" t="s">
        <v>433</v>
      </c>
      <c r="F30" s="77"/>
      <c r="G30" s="76" t="s">
        <v>429</v>
      </c>
      <c r="H30" s="76"/>
      <c r="I30" s="75">
        <v>0.6347222222222222</v>
      </c>
      <c r="J30" s="75"/>
      <c r="K30" s="74" t="s">
        <v>430</v>
      </c>
      <c r="L30" s="74"/>
      <c r="M30" s="75">
        <v>0.7159722222222222</v>
      </c>
      <c r="N30" s="75"/>
      <c r="O30" s="74" t="s">
        <v>431</v>
      </c>
      <c r="P30" s="74"/>
      <c r="Q30" s="73">
        <f>SUM(M30-I30)</f>
        <v>0.08125000000000004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9">
        <v>15</v>
      </c>
      <c r="R32" s="30" t="s">
        <v>3</v>
      </c>
    </row>
    <row r="33" spans="1:18" ht="27.75" customHeight="1">
      <c r="A33" s="71" t="s">
        <v>417</v>
      </c>
      <c r="B33" s="51"/>
      <c r="C33" s="31">
        <v>0</v>
      </c>
      <c r="D33" s="32">
        <v>0</v>
      </c>
      <c r="E33" s="33">
        <v>2</v>
      </c>
      <c r="F33" s="32">
        <v>1</v>
      </c>
      <c r="G33" s="32">
        <v>5</v>
      </c>
      <c r="H33" s="32">
        <v>1</v>
      </c>
      <c r="I33" s="32">
        <v>0</v>
      </c>
      <c r="J33" s="32"/>
      <c r="K33" s="78" t="s">
        <v>46</v>
      </c>
      <c r="L33" s="79"/>
      <c r="M33" s="79"/>
      <c r="N33" s="80"/>
      <c r="O33" s="32"/>
      <c r="P33" s="32"/>
      <c r="Q33" s="34"/>
      <c r="R33" s="35">
        <f>SUM(C33:Q33)</f>
        <v>9</v>
      </c>
    </row>
    <row r="34" spans="1:18" ht="27.75" customHeight="1">
      <c r="A34" s="71" t="s">
        <v>418</v>
      </c>
      <c r="B34" s="51"/>
      <c r="C34" s="31">
        <v>0</v>
      </c>
      <c r="D34" s="32">
        <v>0</v>
      </c>
      <c r="E34" s="33">
        <v>1</v>
      </c>
      <c r="F34" s="32">
        <v>1</v>
      </c>
      <c r="G34" s="32">
        <v>0</v>
      </c>
      <c r="H34" s="32">
        <v>0</v>
      </c>
      <c r="I34" s="32">
        <v>0</v>
      </c>
      <c r="J34" s="32"/>
      <c r="K34" s="81"/>
      <c r="L34" s="82"/>
      <c r="M34" s="82"/>
      <c r="N34" s="83"/>
      <c r="O34" s="32"/>
      <c r="P34" s="32"/>
      <c r="Q34" s="34"/>
      <c r="R34" s="35">
        <f>SUM(C34:Q34)</f>
        <v>2</v>
      </c>
    </row>
    <row r="35" spans="1:18" ht="21" customHeight="1">
      <c r="A35" s="69" t="s">
        <v>2</v>
      </c>
      <c r="B35" s="70"/>
      <c r="C35" s="54" t="s">
        <v>31</v>
      </c>
      <c r="D35" s="87"/>
      <c r="E35" s="87"/>
      <c r="F35" s="87"/>
      <c r="G35" s="87"/>
      <c r="H35" s="87"/>
      <c r="I35" s="89" t="s">
        <v>32</v>
      </c>
      <c r="J35" s="87"/>
      <c r="K35" s="116" t="s">
        <v>5</v>
      </c>
      <c r="L35" s="117"/>
      <c r="M35" s="118" t="s">
        <v>6</v>
      </c>
      <c r="N35" s="119"/>
      <c r="O35" s="90" t="s">
        <v>7</v>
      </c>
      <c r="P35" s="120"/>
      <c r="Q35" s="120"/>
      <c r="R35" s="120"/>
    </row>
    <row r="36" spans="1:18" ht="16.5" customHeight="1">
      <c r="A36" s="108" t="str">
        <f>A33</f>
        <v>洲　本</v>
      </c>
      <c r="B36" s="109"/>
      <c r="C36" s="44" t="s">
        <v>19</v>
      </c>
      <c r="D36" s="114" t="s">
        <v>419</v>
      </c>
      <c r="E36" s="115"/>
      <c r="F36" s="37">
        <v>4</v>
      </c>
      <c r="G36" s="114"/>
      <c r="H36" s="131"/>
      <c r="I36" s="130" t="s">
        <v>9</v>
      </c>
      <c r="J36" s="132"/>
      <c r="K36" s="132"/>
      <c r="L36" s="115"/>
      <c r="M36" s="130"/>
      <c r="N36" s="131"/>
      <c r="O36" s="114" t="s">
        <v>420</v>
      </c>
      <c r="P36" s="115"/>
      <c r="Q36" s="130"/>
      <c r="R36" s="132"/>
    </row>
    <row r="37" spans="1:18" ht="16.5" customHeight="1">
      <c r="A37" s="108"/>
      <c r="B37" s="109"/>
      <c r="C37" s="45">
        <v>2</v>
      </c>
      <c r="D37" s="123" t="s">
        <v>421</v>
      </c>
      <c r="E37" s="124"/>
      <c r="F37" s="39">
        <v>5</v>
      </c>
      <c r="G37" s="123"/>
      <c r="H37" s="129"/>
      <c r="I37" s="127" t="s">
        <v>422</v>
      </c>
      <c r="J37" s="128"/>
      <c r="K37" s="128"/>
      <c r="L37" s="124"/>
      <c r="M37" s="127"/>
      <c r="N37" s="129"/>
      <c r="O37" s="123" t="s">
        <v>423</v>
      </c>
      <c r="P37" s="124"/>
      <c r="Q37" s="127"/>
      <c r="R37" s="128"/>
    </row>
    <row r="38" spans="1:18" ht="16.5" customHeight="1">
      <c r="A38" s="110"/>
      <c r="B38" s="111"/>
      <c r="C38" s="46">
        <v>3</v>
      </c>
      <c r="D38" s="125" t="s">
        <v>424</v>
      </c>
      <c r="E38" s="126"/>
      <c r="F38" s="41">
        <v>6</v>
      </c>
      <c r="G38" s="125"/>
      <c r="H38" s="134"/>
      <c r="I38" s="133"/>
      <c r="J38" s="135"/>
      <c r="K38" s="135"/>
      <c r="L38" s="126"/>
      <c r="M38" s="133"/>
      <c r="N38" s="134"/>
      <c r="O38" s="125" t="s">
        <v>9</v>
      </c>
      <c r="P38" s="126"/>
      <c r="Q38" s="133"/>
      <c r="R38" s="135"/>
    </row>
    <row r="39" spans="1:18" ht="16.5" customHeight="1">
      <c r="A39" s="106" t="str">
        <f>A34</f>
        <v>高砂南</v>
      </c>
      <c r="B39" s="107"/>
      <c r="C39" s="44" t="s">
        <v>19</v>
      </c>
      <c r="D39" s="114" t="s">
        <v>425</v>
      </c>
      <c r="E39" s="115"/>
      <c r="F39" s="37">
        <v>4</v>
      </c>
      <c r="G39" s="114"/>
      <c r="H39" s="131"/>
      <c r="I39" s="130" t="s">
        <v>426</v>
      </c>
      <c r="J39" s="132"/>
      <c r="K39" s="132"/>
      <c r="L39" s="115"/>
      <c r="M39" s="130"/>
      <c r="N39" s="131"/>
      <c r="O39" s="114"/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 t="s">
        <v>192</v>
      </c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/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 t="s">
        <v>427</v>
      </c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5">
    <mergeCell ref="A1:H1"/>
    <mergeCell ref="D28:E28"/>
    <mergeCell ref="G28:H28"/>
    <mergeCell ref="I28:J28"/>
    <mergeCell ref="D27:E27"/>
    <mergeCell ref="G27:H27"/>
    <mergeCell ref="I25:J25"/>
    <mergeCell ref="A26:B28"/>
    <mergeCell ref="M41:N41"/>
    <mergeCell ref="O41:P41"/>
    <mergeCell ref="Q41:R41"/>
    <mergeCell ref="K1:L1"/>
    <mergeCell ref="K28:L28"/>
    <mergeCell ref="M39:N39"/>
    <mergeCell ref="O39:P39"/>
    <mergeCell ref="Q39:R39"/>
    <mergeCell ref="K40:L40"/>
    <mergeCell ref="M40:N40"/>
    <mergeCell ref="O40:P40"/>
    <mergeCell ref="Q40:R40"/>
    <mergeCell ref="D41:E41"/>
    <mergeCell ref="G41:H41"/>
    <mergeCell ref="I41:J41"/>
    <mergeCell ref="K39:L39"/>
    <mergeCell ref="K41:L41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M36:N36"/>
    <mergeCell ref="O36:P36"/>
    <mergeCell ref="Q36:R36"/>
    <mergeCell ref="K37:L37"/>
    <mergeCell ref="M37:N37"/>
    <mergeCell ref="O37:P37"/>
    <mergeCell ref="Q37:R37"/>
    <mergeCell ref="D38:E38"/>
    <mergeCell ref="G38:H38"/>
    <mergeCell ref="I38:J38"/>
    <mergeCell ref="K36:L36"/>
    <mergeCell ref="K38:L38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G23:H23"/>
    <mergeCell ref="A19:B19"/>
    <mergeCell ref="A20:B20"/>
    <mergeCell ref="A21:B21"/>
    <mergeCell ref="Q4:R4"/>
    <mergeCell ref="O4:P4"/>
    <mergeCell ref="M4:N4"/>
    <mergeCell ref="A32:B32"/>
    <mergeCell ref="A22:B22"/>
    <mergeCell ref="C22:H22"/>
    <mergeCell ref="G25:H25"/>
    <mergeCell ref="E30:F30"/>
    <mergeCell ref="G30:H30"/>
    <mergeCell ref="D26:E26"/>
    <mergeCell ref="K4:L4"/>
    <mergeCell ref="K15:L15"/>
    <mergeCell ref="K3:L3"/>
    <mergeCell ref="C9:H9"/>
    <mergeCell ref="I9:J9"/>
    <mergeCell ref="K12:L12"/>
    <mergeCell ref="K13:L13"/>
    <mergeCell ref="I4:J4"/>
    <mergeCell ref="D14:E14"/>
    <mergeCell ref="G4:H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O11:P11"/>
    <mergeCell ref="A6:B6"/>
    <mergeCell ref="A7:B7"/>
    <mergeCell ref="A8:B8"/>
    <mergeCell ref="K33:N34"/>
    <mergeCell ref="M12:N12"/>
    <mergeCell ref="A33:B33"/>
    <mergeCell ref="G26:H26"/>
    <mergeCell ref="G24:H24"/>
    <mergeCell ref="K22:L22"/>
    <mergeCell ref="A13:B15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  <mergeCell ref="K23:L23"/>
  </mergeCells>
  <dataValidations count="3">
    <dataValidation allowBlank="1" showInputMessage="1" showErrorMessage="1" imeMode="halfAlpha" sqref="I30:J30 M30:N30 O33:Q34 O1 J1 I17:J17 M17:N17 C20:Q21 M1 I4:J4 M4:N4 C7:Q8 C33:J34 K33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13</v>
      </c>
      <c r="K1" s="85" t="s">
        <v>41</v>
      </c>
      <c r="L1" s="85"/>
      <c r="M1" s="15">
        <v>7</v>
      </c>
      <c r="N1" s="16" t="s">
        <v>0</v>
      </c>
      <c r="O1" s="15">
        <v>17</v>
      </c>
      <c r="P1" s="13" t="s">
        <v>21</v>
      </c>
      <c r="Q1" s="17" t="s">
        <v>250</v>
      </c>
      <c r="R1" s="18" t="s">
        <v>4</v>
      </c>
    </row>
    <row r="2" ht="5.25" customHeight="1"/>
    <row r="3" spans="11:18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43</v>
      </c>
      <c r="B4" s="22">
        <v>4</v>
      </c>
      <c r="C4" s="23" t="s">
        <v>1</v>
      </c>
      <c r="E4" s="77" t="s">
        <v>18</v>
      </c>
      <c r="F4" s="77"/>
      <c r="G4" s="76" t="s">
        <v>25</v>
      </c>
      <c r="H4" s="76"/>
      <c r="I4" s="75">
        <v>0.3736111111111111</v>
      </c>
      <c r="J4" s="75"/>
      <c r="K4" s="74" t="s">
        <v>26</v>
      </c>
      <c r="L4" s="74"/>
      <c r="M4" s="75">
        <v>0.44375</v>
      </c>
      <c r="N4" s="75"/>
      <c r="O4" s="74" t="s">
        <v>27</v>
      </c>
      <c r="P4" s="74"/>
      <c r="Q4" s="73">
        <f>SUM(M4-I4)</f>
        <v>0.07013888888888886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211</v>
      </c>
      <c r="B7" s="51"/>
      <c r="C7" s="31">
        <v>0</v>
      </c>
      <c r="D7" s="32">
        <v>0</v>
      </c>
      <c r="E7" s="33">
        <v>0</v>
      </c>
      <c r="F7" s="32">
        <v>1</v>
      </c>
      <c r="G7" s="32">
        <v>0</v>
      </c>
      <c r="H7" s="32">
        <v>0</v>
      </c>
      <c r="I7" s="32">
        <v>0</v>
      </c>
      <c r="J7" s="32"/>
      <c r="K7" s="78" t="s">
        <v>46</v>
      </c>
      <c r="L7" s="79"/>
      <c r="M7" s="79"/>
      <c r="N7" s="80"/>
      <c r="O7" s="32"/>
      <c r="P7" s="32"/>
      <c r="Q7" s="34"/>
      <c r="R7" s="35">
        <f>SUM(C7:Q7)</f>
        <v>1</v>
      </c>
    </row>
    <row r="8" spans="1:18" ht="27.75" customHeight="1">
      <c r="A8" s="71" t="s">
        <v>373</v>
      </c>
      <c r="B8" s="51"/>
      <c r="C8" s="31">
        <v>3</v>
      </c>
      <c r="D8" s="32">
        <v>1</v>
      </c>
      <c r="E8" s="33">
        <v>0</v>
      </c>
      <c r="F8" s="32">
        <v>0</v>
      </c>
      <c r="G8" s="32">
        <v>1</v>
      </c>
      <c r="H8" s="32">
        <v>2</v>
      </c>
      <c r="I8" s="32" t="s">
        <v>450</v>
      </c>
      <c r="J8" s="32"/>
      <c r="K8" s="81"/>
      <c r="L8" s="82"/>
      <c r="M8" s="82"/>
      <c r="N8" s="83"/>
      <c r="O8" s="32"/>
      <c r="P8" s="32"/>
      <c r="Q8" s="34"/>
      <c r="R8" s="35">
        <v>8</v>
      </c>
    </row>
    <row r="9" spans="1:18" ht="21" customHeight="1">
      <c r="A9" s="69" t="s">
        <v>2</v>
      </c>
      <c r="B9" s="70"/>
      <c r="C9" s="54" t="s">
        <v>451</v>
      </c>
      <c r="D9" s="87"/>
      <c r="E9" s="87"/>
      <c r="F9" s="87"/>
      <c r="G9" s="87"/>
      <c r="H9" s="88"/>
      <c r="I9" s="89" t="s">
        <v>452</v>
      </c>
      <c r="J9" s="90"/>
      <c r="K9" s="112" t="s">
        <v>453</v>
      </c>
      <c r="L9" s="102"/>
      <c r="M9" s="101" t="s">
        <v>454</v>
      </c>
      <c r="N9" s="102"/>
      <c r="O9" s="89" t="s">
        <v>455</v>
      </c>
      <c r="P9" s="87"/>
      <c r="Q9" s="87"/>
      <c r="R9" s="90"/>
    </row>
    <row r="10" spans="1:18" ht="16.5" customHeight="1">
      <c r="A10" s="108" t="str">
        <f>A7</f>
        <v>川西緑台</v>
      </c>
      <c r="B10" s="109"/>
      <c r="C10" s="44" t="s">
        <v>19</v>
      </c>
      <c r="D10" s="114" t="s">
        <v>59</v>
      </c>
      <c r="E10" s="115"/>
      <c r="F10" s="37">
        <v>4</v>
      </c>
      <c r="G10" s="114"/>
      <c r="H10" s="131"/>
      <c r="I10" s="130" t="s">
        <v>219</v>
      </c>
      <c r="J10" s="132"/>
      <c r="K10" s="132"/>
      <c r="L10" s="115"/>
      <c r="M10" s="130"/>
      <c r="N10" s="131"/>
      <c r="O10" s="114" t="s">
        <v>416</v>
      </c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/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/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滝川第二</v>
      </c>
      <c r="B13" s="107"/>
      <c r="C13" s="44" t="s">
        <v>19</v>
      </c>
      <c r="D13" s="114" t="s">
        <v>290</v>
      </c>
      <c r="E13" s="115"/>
      <c r="F13" s="37">
        <v>4</v>
      </c>
      <c r="G13" s="114"/>
      <c r="H13" s="131"/>
      <c r="I13" s="130" t="s">
        <v>376</v>
      </c>
      <c r="J13" s="132"/>
      <c r="K13" s="132"/>
      <c r="L13" s="115"/>
      <c r="M13" s="130"/>
      <c r="N13" s="131"/>
      <c r="O13" s="114"/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/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43</v>
      </c>
      <c r="B17" s="22">
        <v>4</v>
      </c>
      <c r="C17" s="23" t="s">
        <v>1</v>
      </c>
      <c r="E17" s="77" t="s">
        <v>174</v>
      </c>
      <c r="F17" s="77"/>
      <c r="G17" s="76" t="s">
        <v>138</v>
      </c>
      <c r="H17" s="76"/>
      <c r="I17" s="75">
        <v>0.48125</v>
      </c>
      <c r="J17" s="75"/>
      <c r="K17" s="74" t="s">
        <v>139</v>
      </c>
      <c r="L17" s="74"/>
      <c r="M17" s="75">
        <v>0.5701388888888889</v>
      </c>
      <c r="N17" s="75"/>
      <c r="O17" s="74" t="s">
        <v>140</v>
      </c>
      <c r="P17" s="74"/>
      <c r="Q17" s="73">
        <f>SUM(M17-I17)</f>
        <v>0.08888888888888885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11</v>
      </c>
      <c r="B20" s="51"/>
      <c r="C20" s="31">
        <v>0</v>
      </c>
      <c r="D20" s="32">
        <v>0</v>
      </c>
      <c r="E20" s="33">
        <v>0</v>
      </c>
      <c r="F20" s="32">
        <v>0</v>
      </c>
      <c r="G20" s="32">
        <v>2</v>
      </c>
      <c r="H20" s="32">
        <v>0</v>
      </c>
      <c r="I20" s="32">
        <v>0</v>
      </c>
      <c r="J20" s="32">
        <v>0</v>
      </c>
      <c r="K20" s="32">
        <v>0</v>
      </c>
      <c r="L20" s="32"/>
      <c r="M20" s="32"/>
      <c r="N20" s="32"/>
      <c r="O20" s="32"/>
      <c r="P20" s="32"/>
      <c r="Q20" s="34"/>
      <c r="R20" s="35">
        <f>SUM(C20:Q20)</f>
        <v>2</v>
      </c>
    </row>
    <row r="21" spans="1:18" ht="27.75" customHeight="1">
      <c r="A21" s="71" t="s">
        <v>12</v>
      </c>
      <c r="B21" s="51"/>
      <c r="C21" s="31">
        <v>0</v>
      </c>
      <c r="D21" s="32">
        <v>0</v>
      </c>
      <c r="E21" s="33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/>
      <c r="M21" s="32"/>
      <c r="N21" s="32"/>
      <c r="O21" s="32"/>
      <c r="P21" s="32"/>
      <c r="Q21" s="34"/>
      <c r="R21" s="35">
        <f>SUM(C21:Q21)</f>
        <v>0</v>
      </c>
    </row>
    <row r="22" spans="1:18" ht="21" customHeight="1">
      <c r="A22" s="69" t="s">
        <v>2</v>
      </c>
      <c r="B22" s="113"/>
      <c r="C22" s="54" t="s">
        <v>451</v>
      </c>
      <c r="D22" s="87"/>
      <c r="E22" s="87"/>
      <c r="F22" s="87"/>
      <c r="G22" s="87"/>
      <c r="H22" s="88"/>
      <c r="I22" s="89" t="s">
        <v>452</v>
      </c>
      <c r="J22" s="87"/>
      <c r="K22" s="116" t="s">
        <v>453</v>
      </c>
      <c r="L22" s="117"/>
      <c r="M22" s="118" t="s">
        <v>454</v>
      </c>
      <c r="N22" s="119"/>
      <c r="O22" s="90" t="s">
        <v>455</v>
      </c>
      <c r="P22" s="120"/>
      <c r="Q22" s="120"/>
      <c r="R22" s="120"/>
    </row>
    <row r="23" spans="1:18" ht="16.5" customHeight="1">
      <c r="A23" s="108" t="str">
        <f>A20</f>
        <v>報徳学園</v>
      </c>
      <c r="B23" s="109"/>
      <c r="C23" s="44" t="s">
        <v>19</v>
      </c>
      <c r="D23" s="114" t="s">
        <v>15</v>
      </c>
      <c r="E23" s="115"/>
      <c r="F23" s="37">
        <v>4</v>
      </c>
      <c r="G23" s="114"/>
      <c r="H23" s="131"/>
      <c r="I23" s="130" t="s">
        <v>14</v>
      </c>
      <c r="J23" s="132"/>
      <c r="K23" s="132"/>
      <c r="L23" s="115"/>
      <c r="M23" s="130" t="s">
        <v>434</v>
      </c>
      <c r="N23" s="131"/>
      <c r="O23" s="114"/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/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/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神戸国際大附</v>
      </c>
      <c r="B26" s="107"/>
      <c r="C26" s="44" t="s">
        <v>19</v>
      </c>
      <c r="D26" s="114" t="s">
        <v>435</v>
      </c>
      <c r="E26" s="115"/>
      <c r="F26" s="37">
        <v>4</v>
      </c>
      <c r="G26" s="114"/>
      <c r="H26" s="131"/>
      <c r="I26" s="130" t="s">
        <v>165</v>
      </c>
      <c r="J26" s="132"/>
      <c r="K26" s="132"/>
      <c r="L26" s="115"/>
      <c r="M26" s="130"/>
      <c r="N26" s="131"/>
      <c r="O26" s="114"/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 t="s">
        <v>436</v>
      </c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/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/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43</v>
      </c>
      <c r="B30" s="22">
        <v>4</v>
      </c>
      <c r="C30" s="23" t="s">
        <v>1</v>
      </c>
      <c r="E30" s="77" t="s">
        <v>248</v>
      </c>
      <c r="F30" s="77"/>
      <c r="G30" s="76" t="s">
        <v>245</v>
      </c>
      <c r="H30" s="76"/>
      <c r="I30" s="75">
        <v>0.60625</v>
      </c>
      <c r="J30" s="75"/>
      <c r="K30" s="74" t="s">
        <v>246</v>
      </c>
      <c r="L30" s="74"/>
      <c r="M30" s="75">
        <v>0.7027777777777778</v>
      </c>
      <c r="N30" s="75"/>
      <c r="O30" s="74" t="s">
        <v>247</v>
      </c>
      <c r="P30" s="74"/>
      <c r="Q30" s="73">
        <f>SUM(M30-I30)</f>
        <v>0.09652777777777788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9">
        <v>15</v>
      </c>
      <c r="R32" s="30" t="s">
        <v>3</v>
      </c>
    </row>
    <row r="33" spans="1:18" ht="27.75" customHeight="1">
      <c r="A33" s="71" t="s">
        <v>437</v>
      </c>
      <c r="B33" s="51"/>
      <c r="C33" s="31">
        <v>2</v>
      </c>
      <c r="D33" s="32">
        <v>3</v>
      </c>
      <c r="E33" s="33">
        <v>0</v>
      </c>
      <c r="F33" s="32">
        <v>0</v>
      </c>
      <c r="G33" s="32">
        <v>2</v>
      </c>
      <c r="H33" s="32">
        <v>0</v>
      </c>
      <c r="I33" s="32">
        <v>0</v>
      </c>
      <c r="J33" s="32">
        <v>0</v>
      </c>
      <c r="K33" s="32">
        <v>0</v>
      </c>
      <c r="L33" s="32"/>
      <c r="M33" s="32"/>
      <c r="N33" s="32"/>
      <c r="O33" s="32"/>
      <c r="P33" s="32"/>
      <c r="Q33" s="34"/>
      <c r="R33" s="35">
        <f>SUM(C33:Q33)</f>
        <v>7</v>
      </c>
    </row>
    <row r="34" spans="1:18" ht="27.75" customHeight="1">
      <c r="A34" s="71" t="s">
        <v>438</v>
      </c>
      <c r="B34" s="51"/>
      <c r="C34" s="31">
        <v>0</v>
      </c>
      <c r="D34" s="32">
        <v>0</v>
      </c>
      <c r="E34" s="33">
        <v>1</v>
      </c>
      <c r="F34" s="32">
        <v>0</v>
      </c>
      <c r="G34" s="32">
        <v>1</v>
      </c>
      <c r="H34" s="32">
        <v>0</v>
      </c>
      <c r="I34" s="32">
        <v>2</v>
      </c>
      <c r="J34" s="32">
        <v>0</v>
      </c>
      <c r="K34" s="32">
        <v>0</v>
      </c>
      <c r="L34" s="32"/>
      <c r="M34" s="32"/>
      <c r="N34" s="32"/>
      <c r="O34" s="32"/>
      <c r="P34" s="32"/>
      <c r="Q34" s="34"/>
      <c r="R34" s="35">
        <f>SUM(C34:Q34)</f>
        <v>4</v>
      </c>
    </row>
    <row r="35" spans="1:18" ht="21" customHeight="1">
      <c r="A35" s="69" t="s">
        <v>2</v>
      </c>
      <c r="B35" s="70"/>
      <c r="C35" s="54" t="s">
        <v>451</v>
      </c>
      <c r="D35" s="87"/>
      <c r="E35" s="87"/>
      <c r="F35" s="87"/>
      <c r="G35" s="87"/>
      <c r="H35" s="87"/>
      <c r="I35" s="89" t="s">
        <v>452</v>
      </c>
      <c r="J35" s="87"/>
      <c r="K35" s="116" t="s">
        <v>453</v>
      </c>
      <c r="L35" s="117"/>
      <c r="M35" s="118" t="s">
        <v>454</v>
      </c>
      <c r="N35" s="119"/>
      <c r="O35" s="90" t="s">
        <v>455</v>
      </c>
      <c r="P35" s="120"/>
      <c r="Q35" s="120"/>
      <c r="R35" s="120"/>
    </row>
    <row r="36" spans="1:18" ht="16.5" customHeight="1">
      <c r="A36" s="108" t="str">
        <f>A33</f>
        <v>神戸弘陵</v>
      </c>
      <c r="B36" s="109"/>
      <c r="C36" s="44" t="s">
        <v>19</v>
      </c>
      <c r="D36" s="114" t="s">
        <v>439</v>
      </c>
      <c r="E36" s="115"/>
      <c r="F36" s="37">
        <v>4</v>
      </c>
      <c r="G36" s="114"/>
      <c r="H36" s="131"/>
      <c r="I36" s="130" t="s">
        <v>179</v>
      </c>
      <c r="J36" s="132"/>
      <c r="K36" s="132"/>
      <c r="L36" s="115"/>
      <c r="M36" s="130" t="s">
        <v>440</v>
      </c>
      <c r="N36" s="131"/>
      <c r="O36" s="114" t="s">
        <v>86</v>
      </c>
      <c r="P36" s="115"/>
      <c r="Q36" s="130"/>
      <c r="R36" s="132"/>
    </row>
    <row r="37" spans="1:18" ht="16.5" customHeight="1">
      <c r="A37" s="108"/>
      <c r="B37" s="109"/>
      <c r="C37" s="45">
        <v>2</v>
      </c>
      <c r="D37" s="123" t="s">
        <v>441</v>
      </c>
      <c r="E37" s="124"/>
      <c r="F37" s="39">
        <v>5</v>
      </c>
      <c r="G37" s="123"/>
      <c r="H37" s="129"/>
      <c r="I37" s="127"/>
      <c r="J37" s="128"/>
      <c r="K37" s="128"/>
      <c r="L37" s="124"/>
      <c r="M37" s="127" t="s">
        <v>179</v>
      </c>
      <c r="N37" s="129"/>
      <c r="O37" s="123" t="s">
        <v>442</v>
      </c>
      <c r="P37" s="124"/>
      <c r="Q37" s="127"/>
      <c r="R37" s="128"/>
    </row>
    <row r="38" spans="1:18" ht="16.5" customHeight="1">
      <c r="A38" s="110"/>
      <c r="B38" s="111"/>
      <c r="C38" s="46">
        <v>3</v>
      </c>
      <c r="D38" s="125" t="s">
        <v>443</v>
      </c>
      <c r="E38" s="126"/>
      <c r="F38" s="41">
        <v>6</v>
      </c>
      <c r="G38" s="125"/>
      <c r="H38" s="134"/>
      <c r="I38" s="133"/>
      <c r="J38" s="135"/>
      <c r="K38" s="135"/>
      <c r="L38" s="126"/>
      <c r="M38" s="133" t="s">
        <v>444</v>
      </c>
      <c r="N38" s="134"/>
      <c r="O38" s="125"/>
      <c r="P38" s="126"/>
      <c r="Q38" s="133"/>
      <c r="R38" s="135"/>
    </row>
    <row r="39" spans="1:18" ht="16.5" customHeight="1">
      <c r="A39" s="106" t="str">
        <f>A34</f>
        <v>市須磨</v>
      </c>
      <c r="B39" s="107"/>
      <c r="C39" s="44" t="s">
        <v>19</v>
      </c>
      <c r="D39" s="114" t="s">
        <v>445</v>
      </c>
      <c r="E39" s="115"/>
      <c r="F39" s="37">
        <v>4</v>
      </c>
      <c r="G39" s="114"/>
      <c r="H39" s="131"/>
      <c r="I39" s="130" t="s">
        <v>446</v>
      </c>
      <c r="J39" s="132"/>
      <c r="K39" s="132"/>
      <c r="L39" s="115"/>
      <c r="M39" s="130" t="s">
        <v>447</v>
      </c>
      <c r="N39" s="131"/>
      <c r="O39" s="114" t="s">
        <v>448</v>
      </c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 t="s">
        <v>449</v>
      </c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/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/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5">
    <mergeCell ref="Q23:R23"/>
    <mergeCell ref="O24:P24"/>
    <mergeCell ref="Q24:R24"/>
    <mergeCell ref="I24:J24"/>
    <mergeCell ref="K24:L24"/>
    <mergeCell ref="M24:N24"/>
    <mergeCell ref="M23:N23"/>
    <mergeCell ref="M12:N12"/>
    <mergeCell ref="O11:P11"/>
    <mergeCell ref="A6:B6"/>
    <mergeCell ref="A7:B7"/>
    <mergeCell ref="A8:B8"/>
    <mergeCell ref="A9:B9"/>
    <mergeCell ref="A10:B12"/>
    <mergeCell ref="Q11:R11"/>
    <mergeCell ref="Q12:R12"/>
    <mergeCell ref="O10:P10"/>
    <mergeCell ref="O9:R9"/>
    <mergeCell ref="Q10:R10"/>
    <mergeCell ref="Q14:R14"/>
    <mergeCell ref="Q15:R15"/>
    <mergeCell ref="K14:L14"/>
    <mergeCell ref="M14:N14"/>
    <mergeCell ref="M15:N15"/>
    <mergeCell ref="O14:P14"/>
    <mergeCell ref="O15:P15"/>
    <mergeCell ref="K3:L3"/>
    <mergeCell ref="C9:H9"/>
    <mergeCell ref="I9:J9"/>
    <mergeCell ref="K12:L12"/>
    <mergeCell ref="I4:J4"/>
    <mergeCell ref="G4:H4"/>
    <mergeCell ref="O4:P4"/>
    <mergeCell ref="M4:N4"/>
    <mergeCell ref="K4:L4"/>
    <mergeCell ref="K15:L15"/>
    <mergeCell ref="K13:L13"/>
    <mergeCell ref="M13:N13"/>
    <mergeCell ref="O13:P13"/>
    <mergeCell ref="O12:P12"/>
    <mergeCell ref="M10:N10"/>
    <mergeCell ref="M11:N11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A13:B15"/>
    <mergeCell ref="G23:H23"/>
    <mergeCell ref="A19:B19"/>
    <mergeCell ref="A20:B20"/>
    <mergeCell ref="A21:B21"/>
    <mergeCell ref="D14:E14"/>
    <mergeCell ref="A23:B25"/>
    <mergeCell ref="D23:E23"/>
    <mergeCell ref="D24:E24"/>
    <mergeCell ref="D25:E25"/>
    <mergeCell ref="A34:B34"/>
    <mergeCell ref="A35:B35"/>
    <mergeCell ref="C35:H35"/>
    <mergeCell ref="I35:J35"/>
    <mergeCell ref="I23:J23"/>
    <mergeCell ref="K17:L17"/>
    <mergeCell ref="M17:N17"/>
    <mergeCell ref="O17:P17"/>
    <mergeCell ref="I17:J17"/>
    <mergeCell ref="I22:J22"/>
    <mergeCell ref="K22:L22"/>
    <mergeCell ref="K23:L23"/>
    <mergeCell ref="O23:P23"/>
    <mergeCell ref="E4:F4"/>
    <mergeCell ref="E17:F17"/>
    <mergeCell ref="G17:H17"/>
    <mergeCell ref="G12:H12"/>
    <mergeCell ref="G13:H13"/>
    <mergeCell ref="G14:H14"/>
    <mergeCell ref="G15:H15"/>
    <mergeCell ref="D12:E12"/>
    <mergeCell ref="D15:E15"/>
    <mergeCell ref="D13:E13"/>
    <mergeCell ref="I12:J12"/>
    <mergeCell ref="I13:J13"/>
    <mergeCell ref="I14:J14"/>
    <mergeCell ref="I15:J15"/>
    <mergeCell ref="I10:J10"/>
    <mergeCell ref="I11:J11"/>
    <mergeCell ref="K10:L10"/>
    <mergeCell ref="K11:L11"/>
    <mergeCell ref="D10:E10"/>
    <mergeCell ref="D11:E11"/>
    <mergeCell ref="G10:H10"/>
    <mergeCell ref="G11:H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O25:P25"/>
    <mergeCell ref="M9:N9"/>
    <mergeCell ref="M22:N22"/>
    <mergeCell ref="O22:R22"/>
    <mergeCell ref="Q17:R17"/>
    <mergeCell ref="Q4:R4"/>
    <mergeCell ref="I30:J30"/>
    <mergeCell ref="K30:L30"/>
    <mergeCell ref="M30:N30"/>
    <mergeCell ref="O30:P30"/>
    <mergeCell ref="K35:L35"/>
    <mergeCell ref="M35:N35"/>
    <mergeCell ref="O35:R35"/>
    <mergeCell ref="K7:N8"/>
    <mergeCell ref="Q30:R30"/>
    <mergeCell ref="M28:N28"/>
    <mergeCell ref="O28:P28"/>
    <mergeCell ref="Q28:R28"/>
    <mergeCell ref="K9:L9"/>
    <mergeCell ref="Q13:R13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33:Q34 I30:J30 M30:N30 I17:J17 M17:N17 C20:Q21 I4:J4 M4:N4 M1 O1 J1 O7:Q8 C7:J8 K7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0.375" style="2" customWidth="1"/>
    <col min="2" max="2" width="6.25390625" style="2" customWidth="1"/>
    <col min="3" max="11" width="4.875" style="2" customWidth="1"/>
    <col min="12" max="12" width="5.00390625" style="2" customWidth="1"/>
    <col min="13" max="17" width="4.875" style="2" customWidth="1"/>
    <col min="18" max="18" width="5.00390625" style="2" customWidth="1"/>
    <col min="19" max="16384" width="9.00390625" style="2" customWidth="1"/>
  </cols>
  <sheetData>
    <row r="1" spans="1:18" ht="30.75" customHeight="1">
      <c r="A1" s="153" t="s">
        <v>40</v>
      </c>
      <c r="B1" s="154"/>
      <c r="C1" s="154"/>
      <c r="D1" s="154"/>
      <c r="E1" s="154"/>
      <c r="F1" s="154"/>
      <c r="G1" s="154"/>
      <c r="H1" s="154"/>
      <c r="I1" s="47" t="s">
        <v>20</v>
      </c>
      <c r="J1" s="48">
        <v>14</v>
      </c>
      <c r="K1" s="152" t="s">
        <v>41</v>
      </c>
      <c r="L1" s="152"/>
      <c r="M1" s="49">
        <v>7</v>
      </c>
      <c r="N1" s="8" t="s">
        <v>0</v>
      </c>
      <c r="O1" s="49">
        <v>19</v>
      </c>
      <c r="P1" s="47" t="s">
        <v>21</v>
      </c>
      <c r="Q1" s="1" t="s">
        <v>8</v>
      </c>
      <c r="R1" s="50" t="s">
        <v>10</v>
      </c>
    </row>
    <row r="2" s="19" customFormat="1" ht="5.25" customHeight="1"/>
    <row r="3" spans="11:18" s="19" customFormat="1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55" t="s">
        <v>24</v>
      </c>
      <c r="B4" s="184" t="s">
        <v>494</v>
      </c>
      <c r="C4" s="185"/>
      <c r="E4" s="164" t="s">
        <v>18</v>
      </c>
      <c r="F4" s="164"/>
      <c r="G4" s="165" t="s">
        <v>465</v>
      </c>
      <c r="H4" s="165"/>
      <c r="I4" s="166">
        <v>0.4152777777777778</v>
      </c>
      <c r="J4" s="166"/>
      <c r="K4" s="169" t="s">
        <v>466</v>
      </c>
      <c r="L4" s="169"/>
      <c r="M4" s="166">
        <v>0.46875</v>
      </c>
      <c r="N4" s="166"/>
      <c r="O4" s="169" t="s">
        <v>467</v>
      </c>
      <c r="P4" s="169"/>
      <c r="Q4" s="170">
        <f>SUM(M4-I4)</f>
        <v>0.0534722222222222</v>
      </c>
      <c r="R4" s="170"/>
    </row>
    <row r="5" spans="8:18" ht="7.5" customHeight="1">
      <c r="H5" s="3"/>
      <c r="I5" s="3"/>
      <c r="J5" s="4"/>
      <c r="K5" s="5"/>
      <c r="L5" s="5"/>
      <c r="M5" s="4"/>
      <c r="N5" s="4"/>
      <c r="O5" s="5"/>
      <c r="P5" s="5"/>
      <c r="Q5" s="4"/>
      <c r="R5" s="4"/>
    </row>
    <row r="6" spans="1:18" ht="21" customHeight="1">
      <c r="A6" s="177" t="s">
        <v>2</v>
      </c>
      <c r="B6" s="181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6" t="s">
        <v>3</v>
      </c>
    </row>
    <row r="7" spans="1:18" ht="27.75" customHeight="1">
      <c r="A7" s="182" t="s">
        <v>417</v>
      </c>
      <c r="B7" s="183"/>
      <c r="C7" s="58">
        <v>1</v>
      </c>
      <c r="D7" s="59">
        <v>6</v>
      </c>
      <c r="E7" s="7">
        <v>0</v>
      </c>
      <c r="F7" s="59">
        <v>5</v>
      </c>
      <c r="G7" s="59">
        <v>1</v>
      </c>
      <c r="H7" s="32"/>
      <c r="I7" s="78" t="s">
        <v>63</v>
      </c>
      <c r="J7" s="79"/>
      <c r="K7" s="79"/>
      <c r="L7" s="80"/>
      <c r="M7" s="32"/>
      <c r="N7" s="32"/>
      <c r="O7" s="59"/>
      <c r="P7" s="59"/>
      <c r="Q7" s="59"/>
      <c r="R7" s="60">
        <f>SUM(C7:Q7)</f>
        <v>13</v>
      </c>
    </row>
    <row r="8" spans="1:18" ht="27.75" customHeight="1">
      <c r="A8" s="182" t="s">
        <v>231</v>
      </c>
      <c r="B8" s="183"/>
      <c r="C8" s="58">
        <v>0</v>
      </c>
      <c r="D8" s="59">
        <v>0</v>
      </c>
      <c r="E8" s="7">
        <v>0</v>
      </c>
      <c r="F8" s="59">
        <v>0</v>
      </c>
      <c r="G8" s="59">
        <v>1</v>
      </c>
      <c r="H8" s="32"/>
      <c r="I8" s="81"/>
      <c r="J8" s="82"/>
      <c r="K8" s="82"/>
      <c r="L8" s="83"/>
      <c r="M8" s="32"/>
      <c r="N8" s="32"/>
      <c r="O8" s="59"/>
      <c r="P8" s="59"/>
      <c r="Q8" s="59"/>
      <c r="R8" s="60">
        <v>1</v>
      </c>
    </row>
    <row r="9" spans="1:18" ht="21" customHeight="1">
      <c r="A9" s="177" t="s">
        <v>2</v>
      </c>
      <c r="B9" s="181"/>
      <c r="C9" s="179" t="s">
        <v>31</v>
      </c>
      <c r="D9" s="168"/>
      <c r="E9" s="168"/>
      <c r="F9" s="168"/>
      <c r="G9" s="168"/>
      <c r="H9" s="180"/>
      <c r="I9" s="167" t="s">
        <v>32</v>
      </c>
      <c r="J9" s="173"/>
      <c r="K9" s="161" t="s">
        <v>5</v>
      </c>
      <c r="L9" s="162"/>
      <c r="M9" s="163" t="s">
        <v>6</v>
      </c>
      <c r="N9" s="162"/>
      <c r="O9" s="167" t="s">
        <v>7</v>
      </c>
      <c r="P9" s="168"/>
      <c r="Q9" s="168"/>
      <c r="R9" s="173"/>
    </row>
    <row r="10" spans="1:18" ht="16.5" customHeight="1">
      <c r="A10" s="157" t="str">
        <f>A7</f>
        <v>洲　本</v>
      </c>
      <c r="B10" s="158"/>
      <c r="C10" s="61" t="s">
        <v>19</v>
      </c>
      <c r="D10" s="149" t="s">
        <v>112</v>
      </c>
      <c r="E10" s="150"/>
      <c r="F10" s="9">
        <v>4</v>
      </c>
      <c r="G10" s="149"/>
      <c r="H10" s="148"/>
      <c r="I10" s="147" t="s">
        <v>9</v>
      </c>
      <c r="J10" s="151"/>
      <c r="K10" s="151"/>
      <c r="L10" s="150"/>
      <c r="M10" s="147"/>
      <c r="N10" s="148"/>
      <c r="O10" s="149" t="s">
        <v>456</v>
      </c>
      <c r="P10" s="150"/>
      <c r="Q10" s="147"/>
      <c r="R10" s="151"/>
    </row>
    <row r="11" spans="1:18" ht="16.5" customHeight="1">
      <c r="A11" s="157"/>
      <c r="B11" s="158"/>
      <c r="C11" s="62">
        <v>2</v>
      </c>
      <c r="D11" s="144"/>
      <c r="E11" s="145"/>
      <c r="F11" s="10">
        <v>5</v>
      </c>
      <c r="G11" s="144"/>
      <c r="H11" s="143"/>
      <c r="I11" s="142"/>
      <c r="J11" s="146"/>
      <c r="K11" s="146"/>
      <c r="L11" s="145"/>
      <c r="M11" s="142"/>
      <c r="N11" s="143"/>
      <c r="O11" s="144" t="s">
        <v>9</v>
      </c>
      <c r="P11" s="145"/>
      <c r="Q11" s="142"/>
      <c r="R11" s="146"/>
    </row>
    <row r="12" spans="1:18" ht="16.5" customHeight="1">
      <c r="A12" s="159"/>
      <c r="B12" s="160"/>
      <c r="C12" s="63">
        <v>3</v>
      </c>
      <c r="D12" s="139"/>
      <c r="E12" s="140"/>
      <c r="F12" s="11">
        <v>6</v>
      </c>
      <c r="G12" s="139"/>
      <c r="H12" s="138"/>
      <c r="I12" s="137"/>
      <c r="J12" s="141"/>
      <c r="K12" s="141"/>
      <c r="L12" s="140"/>
      <c r="M12" s="137"/>
      <c r="N12" s="138"/>
      <c r="O12" s="139"/>
      <c r="P12" s="140"/>
      <c r="Q12" s="137"/>
      <c r="R12" s="141"/>
    </row>
    <row r="13" spans="1:18" ht="16.5" customHeight="1">
      <c r="A13" s="155" t="str">
        <f>A8</f>
        <v>小　野</v>
      </c>
      <c r="B13" s="156"/>
      <c r="C13" s="61" t="s">
        <v>19</v>
      </c>
      <c r="D13" s="149" t="s">
        <v>457</v>
      </c>
      <c r="E13" s="150"/>
      <c r="F13" s="9">
        <v>4</v>
      </c>
      <c r="G13" s="149"/>
      <c r="H13" s="148"/>
      <c r="I13" s="147" t="s">
        <v>235</v>
      </c>
      <c r="J13" s="151"/>
      <c r="K13" s="151"/>
      <c r="L13" s="150"/>
      <c r="M13" s="147"/>
      <c r="N13" s="148"/>
      <c r="O13" s="149" t="s">
        <v>458</v>
      </c>
      <c r="P13" s="150"/>
      <c r="Q13" s="147"/>
      <c r="R13" s="151"/>
    </row>
    <row r="14" spans="1:18" ht="16.5" customHeight="1">
      <c r="A14" s="157"/>
      <c r="B14" s="158"/>
      <c r="C14" s="62">
        <v>2</v>
      </c>
      <c r="D14" s="144" t="s">
        <v>468</v>
      </c>
      <c r="E14" s="145"/>
      <c r="F14" s="10">
        <v>5</v>
      </c>
      <c r="G14" s="144"/>
      <c r="H14" s="143"/>
      <c r="I14" s="142"/>
      <c r="J14" s="146"/>
      <c r="K14" s="146"/>
      <c r="L14" s="145"/>
      <c r="M14" s="142"/>
      <c r="N14" s="143"/>
      <c r="O14" s="144"/>
      <c r="P14" s="145"/>
      <c r="Q14" s="142"/>
      <c r="R14" s="146"/>
    </row>
    <row r="15" spans="1:18" ht="16.5" customHeight="1">
      <c r="A15" s="159"/>
      <c r="B15" s="160"/>
      <c r="C15" s="63">
        <v>3</v>
      </c>
      <c r="D15" s="139" t="s">
        <v>459</v>
      </c>
      <c r="E15" s="140"/>
      <c r="F15" s="11">
        <v>6</v>
      </c>
      <c r="G15" s="139"/>
      <c r="H15" s="138"/>
      <c r="I15" s="137"/>
      <c r="J15" s="141"/>
      <c r="K15" s="141"/>
      <c r="L15" s="140"/>
      <c r="M15" s="137"/>
      <c r="N15" s="138"/>
      <c r="O15" s="139"/>
      <c r="P15" s="140"/>
      <c r="Q15" s="137"/>
      <c r="R15" s="141"/>
    </row>
    <row r="16" spans="9:18" ht="50.25" customHeight="1">
      <c r="I16" s="64"/>
      <c r="J16" s="65"/>
      <c r="K16" s="64"/>
      <c r="L16" s="64"/>
      <c r="M16" s="64"/>
      <c r="N16" s="64"/>
      <c r="O16" s="64"/>
      <c r="P16" s="64"/>
      <c r="Q16" s="64"/>
      <c r="R16" s="64"/>
    </row>
    <row r="17" spans="1:18" ht="18.75" customHeight="1">
      <c r="A17" s="55" t="s">
        <v>43</v>
      </c>
      <c r="B17" s="184" t="s">
        <v>494</v>
      </c>
      <c r="C17" s="185"/>
      <c r="E17" s="164" t="s">
        <v>469</v>
      </c>
      <c r="F17" s="164"/>
      <c r="G17" s="165" t="s">
        <v>465</v>
      </c>
      <c r="H17" s="165"/>
      <c r="I17" s="166">
        <v>0.5159722222222222</v>
      </c>
      <c r="J17" s="166"/>
      <c r="K17" s="169" t="s">
        <v>466</v>
      </c>
      <c r="L17" s="169"/>
      <c r="M17" s="166">
        <v>0.5979166666666667</v>
      </c>
      <c r="N17" s="166"/>
      <c r="O17" s="169" t="s">
        <v>467</v>
      </c>
      <c r="P17" s="169"/>
      <c r="Q17" s="170">
        <f>SUM(M17-I17)</f>
        <v>0.08194444444444449</v>
      </c>
      <c r="R17" s="170"/>
    </row>
    <row r="18" spans="8:18" ht="7.5" customHeight="1">
      <c r="H18" s="3"/>
      <c r="I18" s="3"/>
      <c r="J18" s="4"/>
      <c r="K18" s="5"/>
      <c r="L18" s="5"/>
      <c r="M18" s="4"/>
      <c r="N18" s="4"/>
      <c r="O18" s="5"/>
      <c r="P18" s="5"/>
      <c r="Q18" s="4"/>
      <c r="R18" s="4"/>
    </row>
    <row r="19" spans="1:18" ht="21" customHeight="1">
      <c r="A19" s="177" t="s">
        <v>2</v>
      </c>
      <c r="B19" s="181"/>
      <c r="C19" s="56">
        <v>1</v>
      </c>
      <c r="D19" s="57">
        <v>2</v>
      </c>
      <c r="E19" s="12">
        <v>3</v>
      </c>
      <c r="F19" s="57">
        <v>4</v>
      </c>
      <c r="G19" s="57">
        <v>5</v>
      </c>
      <c r="H19" s="57">
        <v>6</v>
      </c>
      <c r="I19" s="57">
        <v>7</v>
      </c>
      <c r="J19" s="57">
        <v>8</v>
      </c>
      <c r="K19" s="57">
        <v>9</v>
      </c>
      <c r="L19" s="57">
        <v>10</v>
      </c>
      <c r="M19" s="57">
        <v>11</v>
      </c>
      <c r="N19" s="57">
        <v>12</v>
      </c>
      <c r="O19" s="57">
        <v>13</v>
      </c>
      <c r="P19" s="57">
        <v>14</v>
      </c>
      <c r="Q19" s="12">
        <v>15</v>
      </c>
      <c r="R19" s="6" t="s">
        <v>3</v>
      </c>
    </row>
    <row r="20" spans="1:18" ht="27.75" customHeight="1">
      <c r="A20" s="182" t="s">
        <v>460</v>
      </c>
      <c r="B20" s="183"/>
      <c r="C20" s="58">
        <v>1</v>
      </c>
      <c r="D20" s="59">
        <v>0</v>
      </c>
      <c r="E20" s="7">
        <v>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/>
      <c r="M20" s="59"/>
      <c r="N20" s="59"/>
      <c r="O20" s="59"/>
      <c r="P20" s="59"/>
      <c r="Q20" s="66"/>
      <c r="R20" s="60">
        <f>SUM(C20:Q20)</f>
        <v>2</v>
      </c>
    </row>
    <row r="21" spans="1:18" ht="27.75" customHeight="1">
      <c r="A21" s="182" t="s">
        <v>461</v>
      </c>
      <c r="B21" s="183"/>
      <c r="C21" s="58">
        <v>0</v>
      </c>
      <c r="D21" s="59">
        <v>0</v>
      </c>
      <c r="E21" s="7">
        <v>0</v>
      </c>
      <c r="F21" s="59">
        <v>0</v>
      </c>
      <c r="G21" s="59">
        <v>0</v>
      </c>
      <c r="H21" s="59">
        <v>0</v>
      </c>
      <c r="I21" s="59">
        <v>1</v>
      </c>
      <c r="J21" s="59">
        <v>2</v>
      </c>
      <c r="K21" s="59" t="s">
        <v>141</v>
      </c>
      <c r="L21" s="59"/>
      <c r="M21" s="59"/>
      <c r="N21" s="59"/>
      <c r="O21" s="59"/>
      <c r="P21" s="59"/>
      <c r="Q21" s="66"/>
      <c r="R21" s="60">
        <f>SUM(C21:Q21)</f>
        <v>3</v>
      </c>
    </row>
    <row r="22" spans="1:18" ht="21" customHeight="1">
      <c r="A22" s="177" t="s">
        <v>2</v>
      </c>
      <c r="B22" s="178"/>
      <c r="C22" s="179" t="s">
        <v>31</v>
      </c>
      <c r="D22" s="168"/>
      <c r="E22" s="168"/>
      <c r="F22" s="168"/>
      <c r="G22" s="168"/>
      <c r="H22" s="180"/>
      <c r="I22" s="167" t="s">
        <v>32</v>
      </c>
      <c r="J22" s="168"/>
      <c r="K22" s="175" t="s">
        <v>5</v>
      </c>
      <c r="L22" s="176"/>
      <c r="M22" s="171" t="s">
        <v>6</v>
      </c>
      <c r="N22" s="172"/>
      <c r="O22" s="173" t="s">
        <v>7</v>
      </c>
      <c r="P22" s="174"/>
      <c r="Q22" s="174"/>
      <c r="R22" s="174"/>
    </row>
    <row r="23" spans="1:18" ht="16.5" customHeight="1">
      <c r="A23" s="157" t="str">
        <f>A20</f>
        <v>龍　野</v>
      </c>
      <c r="B23" s="158"/>
      <c r="C23" s="61" t="s">
        <v>19</v>
      </c>
      <c r="D23" s="149" t="s">
        <v>462</v>
      </c>
      <c r="E23" s="150"/>
      <c r="F23" s="9">
        <v>4</v>
      </c>
      <c r="G23" s="149"/>
      <c r="H23" s="148"/>
      <c r="I23" s="147" t="s">
        <v>463</v>
      </c>
      <c r="J23" s="151"/>
      <c r="K23" s="151"/>
      <c r="L23" s="150"/>
      <c r="M23" s="147"/>
      <c r="N23" s="148"/>
      <c r="O23" s="149" t="s">
        <v>201</v>
      </c>
      <c r="P23" s="150"/>
      <c r="Q23" s="147"/>
      <c r="R23" s="151"/>
    </row>
    <row r="24" spans="1:18" ht="16.5" customHeight="1">
      <c r="A24" s="157"/>
      <c r="B24" s="158"/>
      <c r="C24" s="62">
        <v>2</v>
      </c>
      <c r="D24" s="144"/>
      <c r="E24" s="145"/>
      <c r="F24" s="10">
        <v>5</v>
      </c>
      <c r="G24" s="144"/>
      <c r="H24" s="143"/>
      <c r="I24" s="142"/>
      <c r="J24" s="146"/>
      <c r="K24" s="146"/>
      <c r="L24" s="145"/>
      <c r="M24" s="142"/>
      <c r="N24" s="143"/>
      <c r="O24" s="144" t="s">
        <v>462</v>
      </c>
      <c r="P24" s="145"/>
      <c r="Q24" s="142"/>
      <c r="R24" s="146"/>
    </row>
    <row r="25" spans="1:18" ht="16.5" customHeight="1">
      <c r="A25" s="159"/>
      <c r="B25" s="160"/>
      <c r="C25" s="63">
        <v>3</v>
      </c>
      <c r="D25" s="139"/>
      <c r="E25" s="140"/>
      <c r="F25" s="11">
        <v>6</v>
      </c>
      <c r="G25" s="139"/>
      <c r="H25" s="138"/>
      <c r="I25" s="137"/>
      <c r="J25" s="141"/>
      <c r="K25" s="141"/>
      <c r="L25" s="140"/>
      <c r="M25" s="137"/>
      <c r="N25" s="138"/>
      <c r="O25" s="139" t="s">
        <v>463</v>
      </c>
      <c r="P25" s="140"/>
      <c r="Q25" s="137"/>
      <c r="R25" s="141"/>
    </row>
    <row r="26" spans="1:18" ht="16.5" customHeight="1">
      <c r="A26" s="155" t="str">
        <f>A21</f>
        <v>明石商業</v>
      </c>
      <c r="B26" s="156"/>
      <c r="C26" s="61" t="s">
        <v>19</v>
      </c>
      <c r="D26" s="149" t="s">
        <v>111</v>
      </c>
      <c r="E26" s="150"/>
      <c r="F26" s="9">
        <v>4</v>
      </c>
      <c r="G26" s="149"/>
      <c r="H26" s="148"/>
      <c r="I26" s="147" t="s">
        <v>408</v>
      </c>
      <c r="J26" s="151"/>
      <c r="K26" s="151"/>
      <c r="L26" s="150"/>
      <c r="M26" s="147"/>
      <c r="N26" s="148"/>
      <c r="O26" s="149" t="s">
        <v>464</v>
      </c>
      <c r="P26" s="150"/>
      <c r="Q26" s="147"/>
      <c r="R26" s="151"/>
    </row>
    <row r="27" spans="1:18" ht="16.5" customHeight="1">
      <c r="A27" s="157"/>
      <c r="B27" s="158"/>
      <c r="C27" s="62">
        <v>2</v>
      </c>
      <c r="D27" s="144"/>
      <c r="E27" s="145"/>
      <c r="F27" s="10">
        <v>5</v>
      </c>
      <c r="G27" s="144"/>
      <c r="H27" s="143"/>
      <c r="I27" s="142"/>
      <c r="J27" s="146"/>
      <c r="K27" s="146"/>
      <c r="L27" s="145"/>
      <c r="M27" s="142"/>
      <c r="N27" s="143"/>
      <c r="O27" s="144"/>
      <c r="P27" s="145"/>
      <c r="Q27" s="142"/>
      <c r="R27" s="146"/>
    </row>
    <row r="28" spans="1:18" ht="16.5" customHeight="1">
      <c r="A28" s="159"/>
      <c r="B28" s="160"/>
      <c r="C28" s="63">
        <v>3</v>
      </c>
      <c r="D28" s="139"/>
      <c r="E28" s="140"/>
      <c r="F28" s="11">
        <v>6</v>
      </c>
      <c r="G28" s="139"/>
      <c r="H28" s="138"/>
      <c r="I28" s="137"/>
      <c r="J28" s="141"/>
      <c r="K28" s="141"/>
      <c r="L28" s="140"/>
      <c r="M28" s="137"/>
      <c r="N28" s="138"/>
      <c r="O28" s="139"/>
      <c r="P28" s="140"/>
      <c r="Q28" s="137"/>
      <c r="R28" s="141"/>
    </row>
    <row r="29" spans="9:18" ht="11.25" customHeight="1">
      <c r="I29" s="64"/>
      <c r="J29" s="65"/>
      <c r="K29" s="64"/>
      <c r="L29" s="64"/>
      <c r="M29" s="64"/>
      <c r="N29" s="64"/>
      <c r="O29" s="64"/>
      <c r="P29" s="64"/>
      <c r="Q29" s="64"/>
      <c r="R29" s="64"/>
    </row>
    <row r="30" ht="18.75" customHeight="1"/>
    <row r="31" ht="7.5" customHeight="1"/>
    <row r="32" ht="21" customHeight="1"/>
    <row r="33" ht="27.75" customHeight="1"/>
    <row r="34" ht="27.75" customHeight="1"/>
    <row r="35" ht="24" customHeight="1"/>
    <row r="36" ht="21" customHeight="1"/>
  </sheetData>
  <sheetProtection/>
  <mergeCells count="127">
    <mergeCell ref="M23:N23"/>
    <mergeCell ref="M11:N11"/>
    <mergeCell ref="M12:N12"/>
    <mergeCell ref="O11:P11"/>
    <mergeCell ref="A9:B9"/>
    <mergeCell ref="A10:B12"/>
    <mergeCell ref="O9:R9"/>
    <mergeCell ref="O15:P15"/>
    <mergeCell ref="M13:N13"/>
    <mergeCell ref="O13:P13"/>
    <mergeCell ref="O12:P12"/>
    <mergeCell ref="M10:N10"/>
    <mergeCell ref="Q10:R10"/>
    <mergeCell ref="O10:P10"/>
    <mergeCell ref="Q11:R11"/>
    <mergeCell ref="Q12:R12"/>
    <mergeCell ref="K3:L3"/>
    <mergeCell ref="C9:H9"/>
    <mergeCell ref="I9:J9"/>
    <mergeCell ref="I4:J4"/>
    <mergeCell ref="B4:C4"/>
    <mergeCell ref="A6:B6"/>
    <mergeCell ref="A7:B7"/>
    <mergeCell ref="A8:B8"/>
    <mergeCell ref="Q4:R4"/>
    <mergeCell ref="O4:P4"/>
    <mergeCell ref="M4:N4"/>
    <mergeCell ref="K15:L15"/>
    <mergeCell ref="K12:L12"/>
    <mergeCell ref="K13:L13"/>
    <mergeCell ref="Q13:R13"/>
    <mergeCell ref="Q14:R14"/>
    <mergeCell ref="Q15:R15"/>
    <mergeCell ref="K14:L14"/>
    <mergeCell ref="K4:L4"/>
    <mergeCell ref="A22:B22"/>
    <mergeCell ref="C22:H22"/>
    <mergeCell ref="G25:H25"/>
    <mergeCell ref="A13:B15"/>
    <mergeCell ref="A19:B19"/>
    <mergeCell ref="A20:B20"/>
    <mergeCell ref="A21:B21"/>
    <mergeCell ref="A23:B25"/>
    <mergeCell ref="B17:C17"/>
    <mergeCell ref="D26:E26"/>
    <mergeCell ref="G26:H26"/>
    <mergeCell ref="G24:H24"/>
    <mergeCell ref="K22:L22"/>
    <mergeCell ref="G23:H23"/>
    <mergeCell ref="K23:L23"/>
    <mergeCell ref="D23:E23"/>
    <mergeCell ref="D24:E24"/>
    <mergeCell ref="D25:E25"/>
    <mergeCell ref="I24:J24"/>
    <mergeCell ref="I23:J23"/>
    <mergeCell ref="I26:J26"/>
    <mergeCell ref="I27:J27"/>
    <mergeCell ref="Q25:R25"/>
    <mergeCell ref="K26:L26"/>
    <mergeCell ref="M26:N26"/>
    <mergeCell ref="O23:P23"/>
    <mergeCell ref="Q23:R23"/>
    <mergeCell ref="O24:P24"/>
    <mergeCell ref="Q24:R24"/>
    <mergeCell ref="D13:E13"/>
    <mergeCell ref="I17:J17"/>
    <mergeCell ref="I22:J22"/>
    <mergeCell ref="G4:H4"/>
    <mergeCell ref="I12:J12"/>
    <mergeCell ref="I13:J13"/>
    <mergeCell ref="I14:J14"/>
    <mergeCell ref="I15:J15"/>
    <mergeCell ref="D14:E14"/>
    <mergeCell ref="K11:L11"/>
    <mergeCell ref="E4:F4"/>
    <mergeCell ref="E17:F17"/>
    <mergeCell ref="G17:H17"/>
    <mergeCell ref="G12:H12"/>
    <mergeCell ref="G13:H13"/>
    <mergeCell ref="G14:H14"/>
    <mergeCell ref="G15:H15"/>
    <mergeCell ref="D12:E12"/>
    <mergeCell ref="D15:E15"/>
    <mergeCell ref="D11:E11"/>
    <mergeCell ref="G10:H10"/>
    <mergeCell ref="G11:H11"/>
    <mergeCell ref="I10:J10"/>
    <mergeCell ref="I11:J11"/>
    <mergeCell ref="I7:L8"/>
    <mergeCell ref="K9:L9"/>
    <mergeCell ref="M9:N9"/>
    <mergeCell ref="D10:E10"/>
    <mergeCell ref="K10:L10"/>
    <mergeCell ref="M3:Q3"/>
    <mergeCell ref="M27:N27"/>
    <mergeCell ref="O27:P27"/>
    <mergeCell ref="Q27:R27"/>
    <mergeCell ref="O26:P26"/>
    <mergeCell ref="Q26:R26"/>
    <mergeCell ref="M25:N25"/>
    <mergeCell ref="M17:N17"/>
    <mergeCell ref="O17:P17"/>
    <mergeCell ref="Q17:R17"/>
    <mergeCell ref="M14:N14"/>
    <mergeCell ref="M15:N15"/>
    <mergeCell ref="O14:P14"/>
    <mergeCell ref="K27:L27"/>
    <mergeCell ref="K25:L25"/>
    <mergeCell ref="K17:L17"/>
    <mergeCell ref="M22:N22"/>
    <mergeCell ref="O22:R22"/>
    <mergeCell ref="K24:L24"/>
    <mergeCell ref="M24:N24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2">
    <dataValidation allowBlank="1" showInputMessage="1" showErrorMessage="1" imeMode="halfAlpha" sqref="I17:J17 I7 M7:Q8 M4:N4 M1 I4:J4 C7:H8 J1 O1 M17:N17 C20:Q21"/>
    <dataValidation type="list" showInputMessage="1" showErrorMessage="1" sqref="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0.375" style="2" customWidth="1"/>
    <col min="2" max="2" width="6.25390625" style="2" customWidth="1"/>
    <col min="3" max="11" width="4.875" style="2" customWidth="1"/>
    <col min="12" max="12" width="5.00390625" style="2" customWidth="1"/>
    <col min="13" max="17" width="4.875" style="2" customWidth="1"/>
    <col min="18" max="18" width="5.00390625" style="2" customWidth="1"/>
    <col min="19" max="16384" width="9.00390625" style="2" customWidth="1"/>
  </cols>
  <sheetData>
    <row r="1" spans="1:18" ht="30.75" customHeight="1">
      <c r="A1" s="153" t="s">
        <v>40</v>
      </c>
      <c r="B1" s="154"/>
      <c r="C1" s="154"/>
      <c r="D1" s="154"/>
      <c r="E1" s="154"/>
      <c r="F1" s="154"/>
      <c r="G1" s="154"/>
      <c r="H1" s="154"/>
      <c r="I1" s="47" t="s">
        <v>20</v>
      </c>
      <c r="J1" s="48">
        <v>14</v>
      </c>
      <c r="K1" s="152" t="s">
        <v>41</v>
      </c>
      <c r="L1" s="152"/>
      <c r="M1" s="49">
        <v>7</v>
      </c>
      <c r="N1" s="8" t="s">
        <v>0</v>
      </c>
      <c r="O1" s="49">
        <v>19</v>
      </c>
      <c r="P1" s="47" t="s">
        <v>21</v>
      </c>
      <c r="Q1" s="1" t="s">
        <v>8</v>
      </c>
      <c r="R1" s="50" t="s">
        <v>10</v>
      </c>
    </row>
    <row r="2" s="19" customFormat="1" ht="5.25" customHeight="1"/>
    <row r="3" spans="11:18" s="19" customFormat="1" ht="18.75" customHeight="1">
      <c r="K3" s="68" t="s">
        <v>17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55" t="s">
        <v>43</v>
      </c>
      <c r="B4" s="184" t="s">
        <v>494</v>
      </c>
      <c r="C4" s="185"/>
      <c r="E4" s="164" t="s">
        <v>18</v>
      </c>
      <c r="F4" s="164"/>
      <c r="G4" s="165" t="s">
        <v>465</v>
      </c>
      <c r="H4" s="165"/>
      <c r="I4" s="166">
        <v>0.4152777777777778</v>
      </c>
      <c r="J4" s="166"/>
      <c r="K4" s="169" t="s">
        <v>466</v>
      </c>
      <c r="L4" s="169"/>
      <c r="M4" s="166">
        <v>0.4902777777777778</v>
      </c>
      <c r="N4" s="166"/>
      <c r="O4" s="169" t="s">
        <v>467</v>
      </c>
      <c r="P4" s="169"/>
      <c r="Q4" s="170">
        <f>SUM(M4-I4)</f>
        <v>0.07500000000000001</v>
      </c>
      <c r="R4" s="170"/>
    </row>
    <row r="5" spans="8:18" ht="7.5" customHeight="1">
      <c r="H5" s="3"/>
      <c r="I5" s="3"/>
      <c r="J5" s="4"/>
      <c r="K5" s="5"/>
      <c r="L5" s="5"/>
      <c r="M5" s="4"/>
      <c r="N5" s="4"/>
      <c r="O5" s="5"/>
      <c r="P5" s="5"/>
      <c r="Q5" s="4"/>
      <c r="R5" s="4"/>
    </row>
    <row r="6" spans="1:18" ht="21" customHeight="1">
      <c r="A6" s="177" t="s">
        <v>2</v>
      </c>
      <c r="B6" s="181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6" t="s">
        <v>3</v>
      </c>
    </row>
    <row r="7" spans="1:18" ht="27.75" customHeight="1">
      <c r="A7" s="182" t="s">
        <v>470</v>
      </c>
      <c r="B7" s="183"/>
      <c r="C7" s="58">
        <v>0</v>
      </c>
      <c r="D7" s="67">
        <v>1</v>
      </c>
      <c r="E7" s="7">
        <v>0</v>
      </c>
      <c r="F7" s="59">
        <v>0</v>
      </c>
      <c r="G7" s="59">
        <v>0</v>
      </c>
      <c r="H7" s="59">
        <v>0</v>
      </c>
      <c r="I7" s="67">
        <v>0</v>
      </c>
      <c r="J7" s="67">
        <v>1</v>
      </c>
      <c r="K7" s="59">
        <v>0</v>
      </c>
      <c r="L7" s="59"/>
      <c r="M7" s="59"/>
      <c r="N7" s="59"/>
      <c r="O7" s="59"/>
      <c r="P7" s="59"/>
      <c r="Q7" s="59"/>
      <c r="R7" s="60">
        <f>SUM(C7:Q7)</f>
        <v>2</v>
      </c>
    </row>
    <row r="8" spans="1:18" ht="27.75" customHeight="1">
      <c r="A8" s="182" t="s">
        <v>471</v>
      </c>
      <c r="B8" s="183"/>
      <c r="C8" s="58">
        <v>0</v>
      </c>
      <c r="D8" s="59">
        <v>0</v>
      </c>
      <c r="E8" s="7">
        <v>0</v>
      </c>
      <c r="F8" s="59">
        <v>0</v>
      </c>
      <c r="G8" s="59">
        <v>0</v>
      </c>
      <c r="H8" s="59">
        <v>0</v>
      </c>
      <c r="I8" s="67">
        <v>1</v>
      </c>
      <c r="J8" s="67">
        <v>0</v>
      </c>
      <c r="K8" s="59">
        <v>0</v>
      </c>
      <c r="L8" s="59"/>
      <c r="M8" s="59"/>
      <c r="N8" s="59"/>
      <c r="O8" s="59"/>
      <c r="P8" s="59"/>
      <c r="Q8" s="59"/>
      <c r="R8" s="60">
        <f>SUM(C8:Q8)</f>
        <v>1</v>
      </c>
    </row>
    <row r="9" spans="1:18" ht="21" customHeight="1">
      <c r="A9" s="177" t="s">
        <v>2</v>
      </c>
      <c r="B9" s="181"/>
      <c r="C9" s="179" t="s">
        <v>483</v>
      </c>
      <c r="D9" s="168"/>
      <c r="E9" s="168"/>
      <c r="F9" s="168"/>
      <c r="G9" s="168"/>
      <c r="H9" s="180"/>
      <c r="I9" s="167" t="s">
        <v>484</v>
      </c>
      <c r="J9" s="173"/>
      <c r="K9" s="161" t="s">
        <v>485</v>
      </c>
      <c r="L9" s="162"/>
      <c r="M9" s="163" t="s">
        <v>486</v>
      </c>
      <c r="N9" s="162"/>
      <c r="O9" s="167" t="s">
        <v>487</v>
      </c>
      <c r="P9" s="168"/>
      <c r="Q9" s="168"/>
      <c r="R9" s="173"/>
    </row>
    <row r="10" spans="1:18" ht="16.5" customHeight="1">
      <c r="A10" s="157" t="str">
        <f>A7</f>
        <v>神港学園神港</v>
      </c>
      <c r="B10" s="158"/>
      <c r="C10" s="61" t="s">
        <v>19</v>
      </c>
      <c r="D10" s="149" t="s">
        <v>212</v>
      </c>
      <c r="E10" s="150"/>
      <c r="F10" s="9">
        <v>4</v>
      </c>
      <c r="G10" s="149"/>
      <c r="H10" s="148"/>
      <c r="I10" s="147" t="s">
        <v>282</v>
      </c>
      <c r="J10" s="151"/>
      <c r="K10" s="151"/>
      <c r="L10" s="150"/>
      <c r="M10" s="147" t="s">
        <v>472</v>
      </c>
      <c r="N10" s="148"/>
      <c r="O10" s="149"/>
      <c r="P10" s="150"/>
      <c r="Q10" s="147"/>
      <c r="R10" s="151"/>
    </row>
    <row r="11" spans="1:18" ht="16.5" customHeight="1">
      <c r="A11" s="157"/>
      <c r="B11" s="158"/>
      <c r="C11" s="62">
        <v>2</v>
      </c>
      <c r="D11" s="144"/>
      <c r="E11" s="145"/>
      <c r="F11" s="10">
        <v>5</v>
      </c>
      <c r="G11" s="144"/>
      <c r="H11" s="143"/>
      <c r="I11" s="142"/>
      <c r="J11" s="146"/>
      <c r="K11" s="146"/>
      <c r="L11" s="145"/>
      <c r="M11" s="142" t="s">
        <v>9</v>
      </c>
      <c r="N11" s="143"/>
      <c r="O11" s="144"/>
      <c r="P11" s="145"/>
      <c r="Q11" s="142"/>
      <c r="R11" s="146"/>
    </row>
    <row r="12" spans="1:18" ht="16.5" customHeight="1">
      <c r="A12" s="159"/>
      <c r="B12" s="160"/>
      <c r="C12" s="63">
        <v>3</v>
      </c>
      <c r="D12" s="139"/>
      <c r="E12" s="140"/>
      <c r="F12" s="11">
        <v>6</v>
      </c>
      <c r="G12" s="139"/>
      <c r="H12" s="138"/>
      <c r="I12" s="137"/>
      <c r="J12" s="141"/>
      <c r="K12" s="141"/>
      <c r="L12" s="140"/>
      <c r="M12" s="137"/>
      <c r="N12" s="138"/>
      <c r="O12" s="139"/>
      <c r="P12" s="140"/>
      <c r="Q12" s="137"/>
      <c r="R12" s="141"/>
    </row>
    <row r="13" spans="1:18" ht="16.5" customHeight="1">
      <c r="A13" s="155" t="str">
        <f>A8</f>
        <v>滝　川</v>
      </c>
      <c r="B13" s="156"/>
      <c r="C13" s="61" t="s">
        <v>19</v>
      </c>
      <c r="D13" s="149" t="s">
        <v>473</v>
      </c>
      <c r="E13" s="150"/>
      <c r="F13" s="9">
        <v>4</v>
      </c>
      <c r="G13" s="149"/>
      <c r="H13" s="148"/>
      <c r="I13" s="147" t="s">
        <v>474</v>
      </c>
      <c r="J13" s="151"/>
      <c r="K13" s="151"/>
      <c r="L13" s="150"/>
      <c r="M13" s="147"/>
      <c r="N13" s="148"/>
      <c r="O13" s="149"/>
      <c r="P13" s="150"/>
      <c r="Q13" s="147"/>
      <c r="R13" s="151"/>
    </row>
    <row r="14" spans="1:18" ht="16.5" customHeight="1">
      <c r="A14" s="157"/>
      <c r="B14" s="158"/>
      <c r="C14" s="62">
        <v>2</v>
      </c>
      <c r="D14" s="144"/>
      <c r="E14" s="145"/>
      <c r="F14" s="10">
        <v>5</v>
      </c>
      <c r="G14" s="144"/>
      <c r="H14" s="143"/>
      <c r="I14" s="142"/>
      <c r="J14" s="146"/>
      <c r="K14" s="146"/>
      <c r="L14" s="145"/>
      <c r="M14" s="142"/>
      <c r="N14" s="143"/>
      <c r="O14" s="144"/>
      <c r="P14" s="145"/>
      <c r="Q14" s="142"/>
      <c r="R14" s="146"/>
    </row>
    <row r="15" spans="1:18" ht="16.5" customHeight="1">
      <c r="A15" s="159"/>
      <c r="B15" s="160"/>
      <c r="C15" s="63">
        <v>3</v>
      </c>
      <c r="D15" s="139"/>
      <c r="E15" s="140"/>
      <c r="F15" s="11">
        <v>6</v>
      </c>
      <c r="G15" s="139"/>
      <c r="H15" s="138"/>
      <c r="I15" s="137"/>
      <c r="J15" s="141"/>
      <c r="K15" s="141"/>
      <c r="L15" s="140"/>
      <c r="M15" s="137"/>
      <c r="N15" s="138"/>
      <c r="O15" s="139"/>
      <c r="P15" s="140"/>
      <c r="Q15" s="137"/>
      <c r="R15" s="141"/>
    </row>
    <row r="16" spans="9:18" ht="30" customHeight="1">
      <c r="I16" s="64"/>
      <c r="J16" s="65"/>
      <c r="K16" s="64"/>
      <c r="L16" s="64"/>
      <c r="M16" s="64"/>
      <c r="N16" s="64"/>
      <c r="O16" s="64"/>
      <c r="P16" s="64"/>
      <c r="Q16" s="64"/>
      <c r="R16" s="64"/>
    </row>
    <row r="17" spans="1:18" ht="18.75" customHeight="1">
      <c r="A17" s="55" t="s">
        <v>43</v>
      </c>
      <c r="B17" s="184" t="s">
        <v>494</v>
      </c>
      <c r="C17" s="185"/>
      <c r="E17" s="164" t="s">
        <v>469</v>
      </c>
      <c r="F17" s="164"/>
      <c r="G17" s="165" t="s">
        <v>465</v>
      </c>
      <c r="H17" s="165"/>
      <c r="I17" s="166">
        <v>0.5284722222222222</v>
      </c>
      <c r="J17" s="166"/>
      <c r="K17" s="169" t="s">
        <v>466</v>
      </c>
      <c r="L17" s="169"/>
      <c r="M17" s="166">
        <v>0.6159722222222223</v>
      </c>
      <c r="N17" s="166"/>
      <c r="O17" s="169" t="s">
        <v>467</v>
      </c>
      <c r="P17" s="169"/>
      <c r="Q17" s="170">
        <f>SUM(M17-I17)</f>
        <v>0.08750000000000002</v>
      </c>
      <c r="R17" s="170"/>
    </row>
    <row r="18" spans="8:18" ht="7.5" customHeight="1">
      <c r="H18" s="3"/>
      <c r="I18" s="3"/>
      <c r="J18" s="4"/>
      <c r="K18" s="5"/>
      <c r="L18" s="5"/>
      <c r="M18" s="4"/>
      <c r="N18" s="4"/>
      <c r="O18" s="5"/>
      <c r="P18" s="5"/>
      <c r="Q18" s="4"/>
      <c r="R18" s="4"/>
    </row>
    <row r="19" spans="1:18" ht="21" customHeight="1">
      <c r="A19" s="177" t="s">
        <v>2</v>
      </c>
      <c r="B19" s="181"/>
      <c r="C19" s="56">
        <v>1</v>
      </c>
      <c r="D19" s="57">
        <v>2</v>
      </c>
      <c r="E19" s="12">
        <v>3</v>
      </c>
      <c r="F19" s="57">
        <v>4</v>
      </c>
      <c r="G19" s="57">
        <v>5</v>
      </c>
      <c r="H19" s="57">
        <v>6</v>
      </c>
      <c r="I19" s="57">
        <v>7</v>
      </c>
      <c r="J19" s="57">
        <v>8</v>
      </c>
      <c r="K19" s="57">
        <v>9</v>
      </c>
      <c r="L19" s="57">
        <v>10</v>
      </c>
      <c r="M19" s="57">
        <v>11</v>
      </c>
      <c r="N19" s="57">
        <v>12</v>
      </c>
      <c r="O19" s="57">
        <v>13</v>
      </c>
      <c r="P19" s="57">
        <v>14</v>
      </c>
      <c r="Q19" s="12">
        <v>15</v>
      </c>
      <c r="R19" s="6" t="s">
        <v>3</v>
      </c>
    </row>
    <row r="20" spans="1:18" ht="27.75" customHeight="1">
      <c r="A20" s="182" t="s">
        <v>475</v>
      </c>
      <c r="B20" s="183"/>
      <c r="C20" s="58">
        <v>0</v>
      </c>
      <c r="D20" s="59">
        <v>0</v>
      </c>
      <c r="E20" s="7">
        <v>0</v>
      </c>
      <c r="F20" s="59">
        <v>0</v>
      </c>
      <c r="G20" s="59">
        <v>0</v>
      </c>
      <c r="H20" s="59">
        <v>1</v>
      </c>
      <c r="I20" s="59">
        <v>0</v>
      </c>
      <c r="J20" s="59">
        <v>0</v>
      </c>
      <c r="K20" s="59">
        <v>0</v>
      </c>
      <c r="L20" s="59"/>
      <c r="M20" s="59"/>
      <c r="N20" s="59"/>
      <c r="O20" s="59"/>
      <c r="P20" s="59"/>
      <c r="Q20" s="66"/>
      <c r="R20" s="60">
        <f>SUM(C20:Q20)</f>
        <v>1</v>
      </c>
    </row>
    <row r="21" spans="1:18" ht="27.75" customHeight="1">
      <c r="A21" s="182" t="s">
        <v>476</v>
      </c>
      <c r="B21" s="183"/>
      <c r="C21" s="58">
        <v>0</v>
      </c>
      <c r="D21" s="59">
        <v>0</v>
      </c>
      <c r="E21" s="7">
        <v>0</v>
      </c>
      <c r="F21" s="59">
        <v>0</v>
      </c>
      <c r="G21" s="59">
        <v>0</v>
      </c>
      <c r="H21" s="59">
        <v>4</v>
      </c>
      <c r="I21" s="59">
        <v>1</v>
      </c>
      <c r="J21" s="59">
        <v>0</v>
      </c>
      <c r="K21" s="59" t="s">
        <v>481</v>
      </c>
      <c r="L21" s="59"/>
      <c r="M21" s="59"/>
      <c r="N21" s="59"/>
      <c r="O21" s="59"/>
      <c r="P21" s="59"/>
      <c r="Q21" s="66"/>
      <c r="R21" s="60">
        <f>SUM(C21:Q21)</f>
        <v>5</v>
      </c>
    </row>
    <row r="22" spans="1:18" ht="21" customHeight="1">
      <c r="A22" s="177" t="s">
        <v>2</v>
      </c>
      <c r="B22" s="178"/>
      <c r="C22" s="179" t="s">
        <v>488</v>
      </c>
      <c r="D22" s="168"/>
      <c r="E22" s="168"/>
      <c r="F22" s="168"/>
      <c r="G22" s="168"/>
      <c r="H22" s="180"/>
      <c r="I22" s="167" t="s">
        <v>489</v>
      </c>
      <c r="J22" s="168"/>
      <c r="K22" s="175" t="s">
        <v>490</v>
      </c>
      <c r="L22" s="176"/>
      <c r="M22" s="171" t="s">
        <v>491</v>
      </c>
      <c r="N22" s="172"/>
      <c r="O22" s="173" t="s">
        <v>492</v>
      </c>
      <c r="P22" s="174"/>
      <c r="Q22" s="174"/>
      <c r="R22" s="174"/>
    </row>
    <row r="23" spans="1:18" ht="16.5" customHeight="1">
      <c r="A23" s="157" t="str">
        <f>A20</f>
        <v>市立西宮</v>
      </c>
      <c r="B23" s="158"/>
      <c r="C23" s="61" t="s">
        <v>19</v>
      </c>
      <c r="D23" s="149" t="s">
        <v>477</v>
      </c>
      <c r="E23" s="150"/>
      <c r="F23" s="9">
        <v>4</v>
      </c>
      <c r="G23" s="149"/>
      <c r="H23" s="148"/>
      <c r="I23" s="147" t="s">
        <v>478</v>
      </c>
      <c r="J23" s="151"/>
      <c r="K23" s="151"/>
      <c r="L23" s="150"/>
      <c r="M23" s="147"/>
      <c r="N23" s="148"/>
      <c r="O23" s="149"/>
      <c r="P23" s="150"/>
      <c r="Q23" s="147"/>
      <c r="R23" s="151"/>
    </row>
    <row r="24" spans="1:18" ht="16.5" customHeight="1">
      <c r="A24" s="157"/>
      <c r="B24" s="158"/>
      <c r="C24" s="62">
        <v>2</v>
      </c>
      <c r="D24" s="144" t="s">
        <v>479</v>
      </c>
      <c r="E24" s="145"/>
      <c r="F24" s="10">
        <v>5</v>
      </c>
      <c r="G24" s="144"/>
      <c r="H24" s="143"/>
      <c r="I24" s="142"/>
      <c r="J24" s="146"/>
      <c r="K24" s="146"/>
      <c r="L24" s="145"/>
      <c r="M24" s="142"/>
      <c r="N24" s="143"/>
      <c r="O24" s="144"/>
      <c r="P24" s="145"/>
      <c r="Q24" s="142"/>
      <c r="R24" s="146"/>
    </row>
    <row r="25" spans="1:18" ht="16.5" customHeight="1">
      <c r="A25" s="159"/>
      <c r="B25" s="160"/>
      <c r="C25" s="63">
        <v>3</v>
      </c>
      <c r="D25" s="139"/>
      <c r="E25" s="140"/>
      <c r="F25" s="11">
        <v>6</v>
      </c>
      <c r="G25" s="139"/>
      <c r="H25" s="138"/>
      <c r="I25" s="137"/>
      <c r="J25" s="141"/>
      <c r="K25" s="141"/>
      <c r="L25" s="140"/>
      <c r="M25" s="137"/>
      <c r="N25" s="138"/>
      <c r="O25" s="139"/>
      <c r="P25" s="140"/>
      <c r="Q25" s="137"/>
      <c r="R25" s="141"/>
    </row>
    <row r="26" spans="1:18" ht="16.5" customHeight="1">
      <c r="A26" s="155" t="str">
        <f>A21</f>
        <v>滝川第二</v>
      </c>
      <c r="B26" s="156"/>
      <c r="C26" s="61" t="s">
        <v>19</v>
      </c>
      <c r="D26" s="149" t="s">
        <v>290</v>
      </c>
      <c r="E26" s="150"/>
      <c r="F26" s="9">
        <v>4</v>
      </c>
      <c r="G26" s="149"/>
      <c r="H26" s="148"/>
      <c r="I26" s="147" t="s">
        <v>376</v>
      </c>
      <c r="J26" s="151"/>
      <c r="K26" s="151"/>
      <c r="L26" s="150"/>
      <c r="M26" s="147" t="s">
        <v>480</v>
      </c>
      <c r="N26" s="148"/>
      <c r="O26" s="149" t="s">
        <v>377</v>
      </c>
      <c r="P26" s="150"/>
      <c r="Q26" s="147"/>
      <c r="R26" s="151"/>
    </row>
    <row r="27" spans="1:18" ht="16.5" customHeight="1">
      <c r="A27" s="157"/>
      <c r="B27" s="158"/>
      <c r="C27" s="62">
        <v>2</v>
      </c>
      <c r="D27" s="144"/>
      <c r="E27" s="145"/>
      <c r="F27" s="10">
        <v>5</v>
      </c>
      <c r="G27" s="144"/>
      <c r="H27" s="143"/>
      <c r="I27" s="142"/>
      <c r="J27" s="146"/>
      <c r="K27" s="146"/>
      <c r="L27" s="145"/>
      <c r="M27" s="142"/>
      <c r="N27" s="143"/>
      <c r="O27" s="144" t="s">
        <v>478</v>
      </c>
      <c r="P27" s="145"/>
      <c r="Q27" s="142"/>
      <c r="R27" s="146"/>
    </row>
    <row r="28" spans="1:18" ht="16.5" customHeight="1">
      <c r="A28" s="159"/>
      <c r="B28" s="160"/>
      <c r="C28" s="63">
        <v>3</v>
      </c>
      <c r="D28" s="139"/>
      <c r="E28" s="140"/>
      <c r="F28" s="11">
        <v>6</v>
      </c>
      <c r="G28" s="139"/>
      <c r="H28" s="138"/>
      <c r="I28" s="137"/>
      <c r="J28" s="141"/>
      <c r="K28" s="141"/>
      <c r="L28" s="140"/>
      <c r="M28" s="137"/>
      <c r="N28" s="138"/>
      <c r="O28" s="139"/>
      <c r="P28" s="140"/>
      <c r="Q28" s="137"/>
      <c r="R28" s="141"/>
    </row>
    <row r="29" spans="9:18" ht="11.25" customHeight="1">
      <c r="I29" s="64"/>
      <c r="J29" s="65"/>
      <c r="K29" s="64"/>
      <c r="L29" s="64"/>
      <c r="M29" s="64"/>
      <c r="N29" s="64"/>
      <c r="O29" s="64"/>
      <c r="P29" s="64"/>
      <c r="Q29" s="64"/>
      <c r="R29" s="64"/>
    </row>
    <row r="30" ht="18.75" customHeight="1"/>
    <row r="31" ht="7.5" customHeight="1"/>
    <row r="32" ht="21" customHeight="1"/>
    <row r="33" ht="27.75" customHeight="1"/>
    <row r="34" ht="27.75" customHeight="1"/>
    <row r="35" ht="24" customHeight="1"/>
    <row r="36" ht="21" customHeight="1"/>
    <row r="37" ht="16.5" customHeight="1"/>
  </sheetData>
  <sheetProtection/>
  <mergeCells count="126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M28:N28"/>
    <mergeCell ref="O28:P28"/>
    <mergeCell ref="Q28:R28"/>
    <mergeCell ref="O25:P25"/>
    <mergeCell ref="M3:Q3"/>
    <mergeCell ref="M27:N27"/>
    <mergeCell ref="O27:P27"/>
    <mergeCell ref="Q27:R27"/>
    <mergeCell ref="M17:N17"/>
    <mergeCell ref="O17:P17"/>
    <mergeCell ref="Q17:R17"/>
    <mergeCell ref="Q4:R4"/>
    <mergeCell ref="O4:P4"/>
    <mergeCell ref="M4:N4"/>
    <mergeCell ref="K9:L9"/>
    <mergeCell ref="M9:N9"/>
    <mergeCell ref="I10:J10"/>
    <mergeCell ref="I11:J11"/>
    <mergeCell ref="K10:L10"/>
    <mergeCell ref="D11:E11"/>
    <mergeCell ref="G10:H10"/>
    <mergeCell ref="G11:H11"/>
    <mergeCell ref="O26:P26"/>
    <mergeCell ref="K25:L25"/>
    <mergeCell ref="M25:N25"/>
    <mergeCell ref="M14:N14"/>
    <mergeCell ref="M15:N15"/>
    <mergeCell ref="O14:P14"/>
    <mergeCell ref="K17:L17"/>
    <mergeCell ref="E4:F4"/>
    <mergeCell ref="E17:F17"/>
    <mergeCell ref="G17:H17"/>
    <mergeCell ref="G12:H12"/>
    <mergeCell ref="G13:H13"/>
    <mergeCell ref="G14:H14"/>
    <mergeCell ref="G15:H15"/>
    <mergeCell ref="D12:E12"/>
    <mergeCell ref="D15:E15"/>
    <mergeCell ref="D10:E10"/>
    <mergeCell ref="I27:J27"/>
    <mergeCell ref="Q25:R25"/>
    <mergeCell ref="K26:L26"/>
    <mergeCell ref="M26:N26"/>
    <mergeCell ref="Q26:R26"/>
    <mergeCell ref="K27:L27"/>
    <mergeCell ref="M22:N22"/>
    <mergeCell ref="O22:R22"/>
    <mergeCell ref="I23:J23"/>
    <mergeCell ref="I26:J26"/>
    <mergeCell ref="I22:J22"/>
    <mergeCell ref="D26:E26"/>
    <mergeCell ref="G26:H26"/>
    <mergeCell ref="G24:H24"/>
    <mergeCell ref="K22:L22"/>
    <mergeCell ref="G23:H23"/>
    <mergeCell ref="K23:L23"/>
    <mergeCell ref="D23:E23"/>
    <mergeCell ref="D24:E24"/>
    <mergeCell ref="D25:E25"/>
    <mergeCell ref="A20:B20"/>
    <mergeCell ref="A21:B21"/>
    <mergeCell ref="K15:L15"/>
    <mergeCell ref="K12:L12"/>
    <mergeCell ref="D13:E13"/>
    <mergeCell ref="I17:J17"/>
    <mergeCell ref="I12:J12"/>
    <mergeCell ref="I13:J13"/>
    <mergeCell ref="I14:J14"/>
    <mergeCell ref="I15:J15"/>
    <mergeCell ref="K13:L13"/>
    <mergeCell ref="Q13:R13"/>
    <mergeCell ref="Q14:R14"/>
    <mergeCell ref="Q15:R15"/>
    <mergeCell ref="K14:L14"/>
    <mergeCell ref="K3:L3"/>
    <mergeCell ref="C9:H9"/>
    <mergeCell ref="I9:J9"/>
    <mergeCell ref="I4:J4"/>
    <mergeCell ref="B4:C4"/>
    <mergeCell ref="A6:B6"/>
    <mergeCell ref="A7:B7"/>
    <mergeCell ref="A8:B8"/>
    <mergeCell ref="K4:L4"/>
    <mergeCell ref="G4:H4"/>
    <mergeCell ref="M13:N13"/>
    <mergeCell ref="O13:P13"/>
    <mergeCell ref="O12:P12"/>
    <mergeCell ref="M10:N10"/>
    <mergeCell ref="O10:P10"/>
    <mergeCell ref="M11:N11"/>
    <mergeCell ref="M12:N12"/>
    <mergeCell ref="O11:P11"/>
    <mergeCell ref="A9:B9"/>
    <mergeCell ref="A10:B12"/>
    <mergeCell ref="O9:R9"/>
    <mergeCell ref="Q10:R10"/>
    <mergeCell ref="Q11:R11"/>
    <mergeCell ref="Q12:R12"/>
    <mergeCell ref="K11:L11"/>
    <mergeCell ref="A23:B25"/>
    <mergeCell ref="B17:C17"/>
    <mergeCell ref="D14:E14"/>
    <mergeCell ref="O23:P23"/>
    <mergeCell ref="O15:P15"/>
    <mergeCell ref="A22:B22"/>
    <mergeCell ref="C22:H22"/>
    <mergeCell ref="G25:H25"/>
    <mergeCell ref="A13:B15"/>
    <mergeCell ref="A19:B19"/>
    <mergeCell ref="Q23:R23"/>
    <mergeCell ref="O24:P24"/>
    <mergeCell ref="Q24:R24"/>
    <mergeCell ref="I24:J24"/>
    <mergeCell ref="K24:L24"/>
    <mergeCell ref="M24:N24"/>
    <mergeCell ref="M23:N23"/>
  </mergeCells>
  <dataValidations count="2">
    <dataValidation allowBlank="1" showInputMessage="1" showErrorMessage="1" imeMode="halfAlpha" sqref="M1 C20:Q21 I17:J17 I4:J4 O1 J1 M4:N4 C7:Q8 M17:N17"/>
    <dataValidation type="list" showInputMessage="1" showErrorMessage="1" sqref="A4 A17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2</v>
      </c>
      <c r="K1" s="85" t="s">
        <v>41</v>
      </c>
      <c r="L1" s="85"/>
      <c r="M1" s="15">
        <v>6</v>
      </c>
      <c r="N1" s="16" t="s">
        <v>0</v>
      </c>
      <c r="O1" s="15">
        <v>29</v>
      </c>
      <c r="P1" s="13" t="s">
        <v>21</v>
      </c>
      <c r="Q1" s="17" t="s">
        <v>42</v>
      </c>
      <c r="R1" s="18" t="s">
        <v>73</v>
      </c>
    </row>
    <row r="2" ht="5.25" customHeight="1"/>
    <row r="3" spans="11:18" ht="18.75" customHeight="1">
      <c r="K3" s="68" t="s">
        <v>74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43</v>
      </c>
      <c r="B4" s="22">
        <v>1</v>
      </c>
      <c r="C4" s="23" t="s">
        <v>1</v>
      </c>
      <c r="E4" s="77" t="s">
        <v>18</v>
      </c>
      <c r="F4" s="77"/>
      <c r="G4" s="76" t="s">
        <v>25</v>
      </c>
      <c r="H4" s="76"/>
      <c r="I4" s="75">
        <v>0.3756944444444445</v>
      </c>
      <c r="J4" s="75"/>
      <c r="K4" s="74" t="s">
        <v>26</v>
      </c>
      <c r="L4" s="74"/>
      <c r="M4" s="75">
        <v>0.4451388888888889</v>
      </c>
      <c r="N4" s="75"/>
      <c r="O4" s="74" t="s">
        <v>27</v>
      </c>
      <c r="P4" s="74"/>
      <c r="Q4" s="73">
        <f>SUM(M4-I4)</f>
        <v>0.06944444444444442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44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0</v>
      </c>
      <c r="H7" s="32">
        <v>0</v>
      </c>
      <c r="I7" s="32">
        <v>0</v>
      </c>
      <c r="J7" s="32"/>
      <c r="K7" s="78" t="s">
        <v>46</v>
      </c>
      <c r="L7" s="79"/>
      <c r="M7" s="79"/>
      <c r="N7" s="80"/>
      <c r="O7" s="32"/>
      <c r="P7" s="32"/>
      <c r="Q7" s="34"/>
      <c r="R7" s="35">
        <f>SUM(C7:Q7)</f>
        <v>0</v>
      </c>
    </row>
    <row r="8" spans="1:18" ht="27.75" customHeight="1">
      <c r="A8" s="71" t="s">
        <v>45</v>
      </c>
      <c r="B8" s="51"/>
      <c r="C8" s="31">
        <v>2</v>
      </c>
      <c r="D8" s="32">
        <v>1</v>
      </c>
      <c r="E8" s="33">
        <v>3</v>
      </c>
      <c r="F8" s="32">
        <v>0</v>
      </c>
      <c r="G8" s="32">
        <v>0</v>
      </c>
      <c r="H8" s="32">
        <v>0</v>
      </c>
      <c r="I8" s="32" t="s">
        <v>75</v>
      </c>
      <c r="J8" s="32"/>
      <c r="K8" s="81"/>
      <c r="L8" s="82"/>
      <c r="M8" s="82"/>
      <c r="N8" s="83"/>
      <c r="O8" s="32"/>
      <c r="P8" s="32"/>
      <c r="Q8" s="34"/>
      <c r="R8" s="35">
        <v>7</v>
      </c>
    </row>
    <row r="9" spans="1:18" ht="21" customHeight="1">
      <c r="A9" s="69" t="s">
        <v>2</v>
      </c>
      <c r="B9" s="70"/>
      <c r="C9" s="54" t="s">
        <v>31</v>
      </c>
      <c r="D9" s="87"/>
      <c r="E9" s="87"/>
      <c r="F9" s="87"/>
      <c r="G9" s="87"/>
      <c r="H9" s="88"/>
      <c r="I9" s="89" t="s">
        <v>32</v>
      </c>
      <c r="J9" s="90"/>
      <c r="K9" s="112" t="s">
        <v>5</v>
      </c>
      <c r="L9" s="102"/>
      <c r="M9" s="101" t="s">
        <v>6</v>
      </c>
      <c r="N9" s="102"/>
      <c r="O9" s="89" t="s">
        <v>7</v>
      </c>
      <c r="P9" s="87"/>
      <c r="Q9" s="87"/>
      <c r="R9" s="90"/>
    </row>
    <row r="10" spans="1:18" ht="16.5" customHeight="1">
      <c r="A10" s="108" t="str">
        <f>A7</f>
        <v>星　陵</v>
      </c>
      <c r="B10" s="109"/>
      <c r="C10" s="36" t="s">
        <v>19</v>
      </c>
      <c r="D10" s="121" t="s">
        <v>47</v>
      </c>
      <c r="E10" s="122"/>
      <c r="F10" s="37">
        <v>4</v>
      </c>
      <c r="G10" s="91"/>
      <c r="H10" s="95"/>
      <c r="I10" s="52" t="s">
        <v>48</v>
      </c>
      <c r="J10" s="53"/>
      <c r="K10" s="53"/>
      <c r="L10" s="92"/>
      <c r="M10" s="52"/>
      <c r="N10" s="95"/>
      <c r="O10" s="91"/>
      <c r="P10" s="92"/>
      <c r="Q10" s="52"/>
      <c r="R10" s="53"/>
    </row>
    <row r="11" spans="1:18" ht="16.5" customHeight="1">
      <c r="A11" s="108"/>
      <c r="B11" s="109"/>
      <c r="C11" s="38">
        <v>2</v>
      </c>
      <c r="D11" s="93"/>
      <c r="E11" s="94"/>
      <c r="F11" s="39">
        <v>5</v>
      </c>
      <c r="G11" s="93"/>
      <c r="H11" s="96"/>
      <c r="I11" s="99"/>
      <c r="J11" s="100"/>
      <c r="K11" s="100"/>
      <c r="L11" s="94"/>
      <c r="M11" s="99"/>
      <c r="N11" s="96"/>
      <c r="O11" s="93"/>
      <c r="P11" s="94"/>
      <c r="Q11" s="99"/>
      <c r="R11" s="100"/>
    </row>
    <row r="12" spans="1:18" ht="16.5" customHeight="1">
      <c r="A12" s="110"/>
      <c r="B12" s="111"/>
      <c r="C12" s="40">
        <v>3</v>
      </c>
      <c r="D12" s="97"/>
      <c r="E12" s="103"/>
      <c r="F12" s="41">
        <v>6</v>
      </c>
      <c r="G12" s="97"/>
      <c r="H12" s="98"/>
      <c r="I12" s="104"/>
      <c r="J12" s="105"/>
      <c r="K12" s="105"/>
      <c r="L12" s="103"/>
      <c r="M12" s="104"/>
      <c r="N12" s="98"/>
      <c r="O12" s="97"/>
      <c r="P12" s="103"/>
      <c r="Q12" s="104"/>
      <c r="R12" s="105"/>
    </row>
    <row r="13" spans="1:18" ht="16.5" customHeight="1">
      <c r="A13" s="106" t="str">
        <f>A8</f>
        <v>育　英</v>
      </c>
      <c r="B13" s="107"/>
      <c r="C13" s="36" t="s">
        <v>19</v>
      </c>
      <c r="D13" s="91" t="s">
        <v>49</v>
      </c>
      <c r="E13" s="92"/>
      <c r="F13" s="37">
        <v>4</v>
      </c>
      <c r="G13" s="91"/>
      <c r="H13" s="95"/>
      <c r="I13" s="52" t="s">
        <v>50</v>
      </c>
      <c r="J13" s="53"/>
      <c r="K13" s="53"/>
      <c r="L13" s="92"/>
      <c r="M13" s="52" t="s">
        <v>51</v>
      </c>
      <c r="N13" s="95"/>
      <c r="O13" s="91"/>
      <c r="P13" s="92"/>
      <c r="Q13" s="52" t="s">
        <v>51</v>
      </c>
      <c r="R13" s="53"/>
    </row>
    <row r="14" spans="1:18" ht="16.5" customHeight="1">
      <c r="A14" s="108"/>
      <c r="B14" s="109"/>
      <c r="C14" s="38">
        <v>2</v>
      </c>
      <c r="D14" s="93"/>
      <c r="E14" s="94"/>
      <c r="F14" s="39">
        <v>5</v>
      </c>
      <c r="G14" s="93"/>
      <c r="H14" s="96"/>
      <c r="I14" s="99"/>
      <c r="J14" s="100"/>
      <c r="K14" s="100"/>
      <c r="L14" s="94"/>
      <c r="M14" s="99"/>
      <c r="N14" s="96"/>
      <c r="O14" s="93"/>
      <c r="P14" s="94"/>
      <c r="Q14" s="99" t="s">
        <v>52</v>
      </c>
      <c r="R14" s="100"/>
    </row>
    <row r="15" spans="1:18" ht="16.5" customHeight="1">
      <c r="A15" s="110"/>
      <c r="B15" s="111"/>
      <c r="C15" s="40">
        <v>3</v>
      </c>
      <c r="D15" s="97"/>
      <c r="E15" s="103"/>
      <c r="F15" s="41">
        <v>6</v>
      </c>
      <c r="G15" s="97"/>
      <c r="H15" s="98"/>
      <c r="I15" s="104"/>
      <c r="J15" s="105"/>
      <c r="K15" s="105"/>
      <c r="L15" s="103"/>
      <c r="M15" s="104"/>
      <c r="N15" s="98"/>
      <c r="O15" s="97"/>
      <c r="P15" s="103"/>
      <c r="Q15" s="104"/>
      <c r="R15" s="10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24</v>
      </c>
      <c r="B17" s="22">
        <v>1</v>
      </c>
      <c r="C17" s="23" t="s">
        <v>1</v>
      </c>
      <c r="E17" s="77" t="s">
        <v>76</v>
      </c>
      <c r="F17" s="77"/>
      <c r="G17" s="76" t="s">
        <v>77</v>
      </c>
      <c r="H17" s="76"/>
      <c r="I17" s="75">
        <v>0.4763888888888889</v>
      </c>
      <c r="J17" s="75"/>
      <c r="K17" s="74" t="s">
        <v>78</v>
      </c>
      <c r="L17" s="74"/>
      <c r="M17" s="75">
        <v>0.5423611111111112</v>
      </c>
      <c r="N17" s="75"/>
      <c r="O17" s="74" t="s">
        <v>79</v>
      </c>
      <c r="P17" s="74"/>
      <c r="Q17" s="73">
        <f>SUM(M17-I17)</f>
        <v>0.06597222222222227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53</v>
      </c>
      <c r="B20" s="51"/>
      <c r="C20" s="31">
        <v>1</v>
      </c>
      <c r="D20" s="32">
        <v>0</v>
      </c>
      <c r="E20" s="33">
        <v>2</v>
      </c>
      <c r="F20" s="32">
        <v>0</v>
      </c>
      <c r="G20" s="32">
        <v>2</v>
      </c>
      <c r="H20" s="32">
        <v>2</v>
      </c>
      <c r="I20" s="32">
        <v>0</v>
      </c>
      <c r="J20" s="32"/>
      <c r="K20" s="78" t="s">
        <v>46</v>
      </c>
      <c r="L20" s="79"/>
      <c r="M20" s="79"/>
      <c r="N20" s="80"/>
      <c r="O20" s="32"/>
      <c r="P20" s="32"/>
      <c r="Q20" s="34"/>
      <c r="R20" s="35">
        <f>SUM(C20:Q20)</f>
        <v>7</v>
      </c>
    </row>
    <row r="21" spans="1:18" ht="27.75" customHeight="1">
      <c r="A21" s="71" t="s">
        <v>54</v>
      </c>
      <c r="B21" s="51"/>
      <c r="C21" s="31">
        <v>0</v>
      </c>
      <c r="D21" s="32">
        <v>0</v>
      </c>
      <c r="E21" s="33">
        <v>0</v>
      </c>
      <c r="F21" s="32">
        <v>0</v>
      </c>
      <c r="G21" s="32">
        <v>0</v>
      </c>
      <c r="H21" s="32">
        <v>0</v>
      </c>
      <c r="I21" s="32">
        <v>0</v>
      </c>
      <c r="J21" s="32"/>
      <c r="K21" s="81"/>
      <c r="L21" s="82"/>
      <c r="M21" s="82"/>
      <c r="N21" s="83"/>
      <c r="O21" s="32"/>
      <c r="P21" s="32"/>
      <c r="Q21" s="34"/>
      <c r="R21" s="35">
        <f>SUM(C21:Q21)</f>
        <v>0</v>
      </c>
    </row>
    <row r="22" spans="1:18" ht="21" customHeight="1">
      <c r="A22" s="69" t="s">
        <v>2</v>
      </c>
      <c r="B22" s="113"/>
      <c r="C22" s="54" t="s">
        <v>31</v>
      </c>
      <c r="D22" s="87"/>
      <c r="E22" s="87"/>
      <c r="F22" s="87"/>
      <c r="G22" s="87"/>
      <c r="H22" s="88"/>
      <c r="I22" s="89" t="s">
        <v>32</v>
      </c>
      <c r="J22" s="87"/>
      <c r="K22" s="116" t="s">
        <v>5</v>
      </c>
      <c r="L22" s="117"/>
      <c r="M22" s="118" t="s">
        <v>6</v>
      </c>
      <c r="N22" s="119"/>
      <c r="O22" s="90" t="s">
        <v>7</v>
      </c>
      <c r="P22" s="120"/>
      <c r="Q22" s="120"/>
      <c r="R22" s="120"/>
    </row>
    <row r="23" spans="1:18" ht="16.5" customHeight="1">
      <c r="A23" s="108" t="str">
        <f>A20</f>
        <v>三木北</v>
      </c>
      <c r="B23" s="109"/>
      <c r="C23" s="36" t="s">
        <v>19</v>
      </c>
      <c r="D23" s="91" t="s">
        <v>55</v>
      </c>
      <c r="E23" s="92"/>
      <c r="F23" s="37">
        <v>4</v>
      </c>
      <c r="G23" s="91"/>
      <c r="H23" s="95"/>
      <c r="I23" s="52" t="s">
        <v>56</v>
      </c>
      <c r="J23" s="53"/>
      <c r="K23" s="53"/>
      <c r="L23" s="92"/>
      <c r="M23" s="52" t="s">
        <v>55</v>
      </c>
      <c r="N23" s="95"/>
      <c r="O23" s="91" t="s">
        <v>57</v>
      </c>
      <c r="P23" s="92"/>
      <c r="Q23" s="52"/>
      <c r="R23" s="53"/>
    </row>
    <row r="24" spans="1:18" ht="16.5" customHeight="1">
      <c r="A24" s="108"/>
      <c r="B24" s="109"/>
      <c r="C24" s="38">
        <v>2</v>
      </c>
      <c r="D24" s="93"/>
      <c r="E24" s="94"/>
      <c r="F24" s="39">
        <v>5</v>
      </c>
      <c r="G24" s="93"/>
      <c r="H24" s="96"/>
      <c r="I24" s="99"/>
      <c r="J24" s="100"/>
      <c r="K24" s="100"/>
      <c r="L24" s="94"/>
      <c r="M24" s="99"/>
      <c r="N24" s="96"/>
      <c r="O24" s="93"/>
      <c r="P24" s="94"/>
      <c r="Q24" s="99"/>
      <c r="R24" s="100"/>
    </row>
    <row r="25" spans="1:18" ht="16.5" customHeight="1">
      <c r="A25" s="110"/>
      <c r="B25" s="111"/>
      <c r="C25" s="40">
        <v>3</v>
      </c>
      <c r="D25" s="97"/>
      <c r="E25" s="103"/>
      <c r="F25" s="41">
        <v>6</v>
      </c>
      <c r="G25" s="97"/>
      <c r="H25" s="98"/>
      <c r="I25" s="104"/>
      <c r="J25" s="105"/>
      <c r="K25" s="105"/>
      <c r="L25" s="103"/>
      <c r="M25" s="104"/>
      <c r="N25" s="98"/>
      <c r="O25" s="97"/>
      <c r="P25" s="103"/>
      <c r="Q25" s="104"/>
      <c r="R25" s="105"/>
    </row>
    <row r="26" spans="1:18" ht="16.5" customHeight="1">
      <c r="A26" s="106" t="str">
        <f>A21</f>
        <v>神崎</v>
      </c>
      <c r="B26" s="107"/>
      <c r="C26" s="36" t="s">
        <v>19</v>
      </c>
      <c r="D26" s="114" t="s">
        <v>58</v>
      </c>
      <c r="E26" s="115"/>
      <c r="F26" s="37">
        <v>4</v>
      </c>
      <c r="G26" s="91"/>
      <c r="H26" s="95"/>
      <c r="I26" s="52" t="s">
        <v>59</v>
      </c>
      <c r="J26" s="53"/>
      <c r="K26" s="53"/>
      <c r="L26" s="92"/>
      <c r="M26" s="52"/>
      <c r="N26" s="95"/>
      <c r="O26" s="91"/>
      <c r="P26" s="92"/>
      <c r="Q26" s="52"/>
      <c r="R26" s="53"/>
    </row>
    <row r="27" spans="1:18" ht="16.5" customHeight="1">
      <c r="A27" s="108"/>
      <c r="B27" s="109"/>
      <c r="C27" s="38">
        <v>2</v>
      </c>
      <c r="D27" s="123" t="s">
        <v>60</v>
      </c>
      <c r="E27" s="124"/>
      <c r="F27" s="39">
        <v>5</v>
      </c>
      <c r="G27" s="93"/>
      <c r="H27" s="96"/>
      <c r="I27" s="99"/>
      <c r="J27" s="100"/>
      <c r="K27" s="100"/>
      <c r="L27" s="94"/>
      <c r="M27" s="99"/>
      <c r="N27" s="96"/>
      <c r="O27" s="93"/>
      <c r="P27" s="94"/>
      <c r="Q27" s="99"/>
      <c r="R27" s="100"/>
    </row>
    <row r="28" spans="1:18" ht="16.5" customHeight="1">
      <c r="A28" s="110"/>
      <c r="B28" s="111"/>
      <c r="C28" s="40">
        <v>3</v>
      </c>
      <c r="D28" s="97"/>
      <c r="E28" s="103"/>
      <c r="F28" s="41">
        <v>6</v>
      </c>
      <c r="G28" s="97"/>
      <c r="H28" s="98"/>
      <c r="I28" s="104"/>
      <c r="J28" s="105"/>
      <c r="K28" s="105"/>
      <c r="L28" s="103"/>
      <c r="M28" s="104"/>
      <c r="N28" s="98"/>
      <c r="O28" s="97"/>
      <c r="P28" s="103"/>
      <c r="Q28" s="104"/>
      <c r="R28" s="10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43</v>
      </c>
      <c r="B30" s="22">
        <v>1</v>
      </c>
      <c r="C30" s="23" t="s">
        <v>61</v>
      </c>
      <c r="E30" s="77" t="s">
        <v>80</v>
      </c>
      <c r="F30" s="77"/>
      <c r="G30" s="76" t="s">
        <v>77</v>
      </c>
      <c r="H30" s="76"/>
      <c r="I30" s="75">
        <v>0.5701388888888889</v>
      </c>
      <c r="J30" s="75"/>
      <c r="K30" s="74" t="s">
        <v>78</v>
      </c>
      <c r="L30" s="74"/>
      <c r="M30" s="75">
        <v>0.625</v>
      </c>
      <c r="N30" s="75"/>
      <c r="O30" s="74" t="s">
        <v>79</v>
      </c>
      <c r="P30" s="74"/>
      <c r="Q30" s="73">
        <f>SUM(M30-I30)</f>
        <v>0.05486111111111114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9">
        <v>15</v>
      </c>
      <c r="R32" s="30" t="s">
        <v>3</v>
      </c>
    </row>
    <row r="33" spans="1:18" ht="27.75" customHeight="1">
      <c r="A33" s="71" t="s">
        <v>62</v>
      </c>
      <c r="B33" s="51"/>
      <c r="C33" s="31">
        <v>0</v>
      </c>
      <c r="D33" s="32">
        <v>0</v>
      </c>
      <c r="E33" s="33">
        <v>0</v>
      </c>
      <c r="F33" s="32">
        <v>0</v>
      </c>
      <c r="G33" s="32">
        <v>0</v>
      </c>
      <c r="H33" s="32"/>
      <c r="I33" s="78" t="s">
        <v>63</v>
      </c>
      <c r="J33" s="79"/>
      <c r="K33" s="79"/>
      <c r="L33" s="80"/>
      <c r="M33" s="32"/>
      <c r="N33" s="32"/>
      <c r="O33" s="32"/>
      <c r="P33" s="32"/>
      <c r="Q33" s="34"/>
      <c r="R33" s="35">
        <f>SUM(C33:Q33)</f>
        <v>0</v>
      </c>
    </row>
    <row r="34" spans="1:18" ht="27.75" customHeight="1">
      <c r="A34" s="71" t="s">
        <v>11</v>
      </c>
      <c r="B34" s="51"/>
      <c r="C34" s="31">
        <v>2</v>
      </c>
      <c r="D34" s="32">
        <v>4</v>
      </c>
      <c r="E34" s="33">
        <v>0</v>
      </c>
      <c r="F34" s="32">
        <v>4</v>
      </c>
      <c r="G34" s="32" t="s">
        <v>81</v>
      </c>
      <c r="H34" s="32"/>
      <c r="I34" s="81"/>
      <c r="J34" s="82"/>
      <c r="K34" s="82"/>
      <c r="L34" s="83"/>
      <c r="M34" s="32"/>
      <c r="N34" s="32"/>
      <c r="O34" s="32"/>
      <c r="P34" s="32"/>
      <c r="Q34" s="34"/>
      <c r="R34" s="35">
        <f>SUM(C34:Q34)</f>
        <v>10</v>
      </c>
    </row>
    <row r="35" spans="1:18" ht="21" customHeight="1">
      <c r="A35" s="69" t="s">
        <v>2</v>
      </c>
      <c r="B35" s="70"/>
      <c r="C35" s="54" t="s">
        <v>31</v>
      </c>
      <c r="D35" s="87"/>
      <c r="E35" s="87"/>
      <c r="F35" s="87"/>
      <c r="G35" s="87"/>
      <c r="H35" s="87"/>
      <c r="I35" s="89" t="s">
        <v>32</v>
      </c>
      <c r="J35" s="87"/>
      <c r="K35" s="116" t="s">
        <v>5</v>
      </c>
      <c r="L35" s="117"/>
      <c r="M35" s="118" t="s">
        <v>6</v>
      </c>
      <c r="N35" s="119"/>
      <c r="O35" s="90" t="s">
        <v>7</v>
      </c>
      <c r="P35" s="120"/>
      <c r="Q35" s="120"/>
      <c r="R35" s="120"/>
    </row>
    <row r="36" spans="1:18" ht="16.5" customHeight="1">
      <c r="A36" s="108" t="str">
        <f>A33</f>
        <v>甲　南</v>
      </c>
      <c r="B36" s="109"/>
      <c r="C36" s="36" t="s">
        <v>19</v>
      </c>
      <c r="D36" s="114" t="s">
        <v>64</v>
      </c>
      <c r="E36" s="115"/>
      <c r="F36" s="37">
        <v>4</v>
      </c>
      <c r="G36" s="91"/>
      <c r="H36" s="95"/>
      <c r="I36" s="52" t="s">
        <v>65</v>
      </c>
      <c r="J36" s="53"/>
      <c r="K36" s="53"/>
      <c r="L36" s="92"/>
      <c r="M36" s="52"/>
      <c r="N36" s="95"/>
      <c r="O36" s="91"/>
      <c r="P36" s="92"/>
      <c r="Q36" s="52"/>
      <c r="R36" s="53"/>
    </row>
    <row r="37" spans="1:18" ht="16.5" customHeight="1">
      <c r="A37" s="108"/>
      <c r="B37" s="109"/>
      <c r="C37" s="38">
        <v>2</v>
      </c>
      <c r="D37" s="123" t="s">
        <v>66</v>
      </c>
      <c r="E37" s="124"/>
      <c r="F37" s="39">
        <v>5</v>
      </c>
      <c r="G37" s="93"/>
      <c r="H37" s="96"/>
      <c r="I37" s="99" t="s">
        <v>67</v>
      </c>
      <c r="J37" s="100"/>
      <c r="K37" s="100"/>
      <c r="L37" s="94"/>
      <c r="M37" s="99"/>
      <c r="N37" s="96"/>
      <c r="O37" s="93"/>
      <c r="P37" s="94"/>
      <c r="Q37" s="99"/>
      <c r="R37" s="100"/>
    </row>
    <row r="38" spans="1:18" ht="16.5" customHeight="1">
      <c r="A38" s="110"/>
      <c r="B38" s="111"/>
      <c r="C38" s="40">
        <v>3</v>
      </c>
      <c r="D38" s="125" t="s">
        <v>68</v>
      </c>
      <c r="E38" s="126"/>
      <c r="F38" s="41">
        <v>6</v>
      </c>
      <c r="G38" s="97"/>
      <c r="H38" s="98"/>
      <c r="I38" s="104"/>
      <c r="J38" s="105"/>
      <c r="K38" s="105"/>
      <c r="L38" s="103"/>
      <c r="M38" s="104"/>
      <c r="N38" s="98"/>
      <c r="O38" s="97"/>
      <c r="P38" s="103"/>
      <c r="Q38" s="104"/>
      <c r="R38" s="105"/>
    </row>
    <row r="39" spans="1:18" ht="16.5" customHeight="1">
      <c r="A39" s="106" t="str">
        <f>A34</f>
        <v>報徳学園</v>
      </c>
      <c r="B39" s="107"/>
      <c r="C39" s="36" t="s">
        <v>19</v>
      </c>
      <c r="D39" s="114" t="s">
        <v>69</v>
      </c>
      <c r="E39" s="115"/>
      <c r="F39" s="37">
        <v>4</v>
      </c>
      <c r="G39" s="91"/>
      <c r="H39" s="95"/>
      <c r="I39" s="52" t="s">
        <v>14</v>
      </c>
      <c r="J39" s="53"/>
      <c r="K39" s="53"/>
      <c r="L39" s="92"/>
      <c r="M39" s="52"/>
      <c r="N39" s="95"/>
      <c r="O39" s="91" t="s">
        <v>70</v>
      </c>
      <c r="P39" s="92"/>
      <c r="Q39" s="52"/>
      <c r="R39" s="53"/>
    </row>
    <row r="40" spans="1:18" ht="16.5" customHeight="1">
      <c r="A40" s="108"/>
      <c r="B40" s="109"/>
      <c r="C40" s="38">
        <v>2</v>
      </c>
      <c r="D40" s="123" t="s">
        <v>71</v>
      </c>
      <c r="E40" s="124"/>
      <c r="F40" s="39">
        <v>5</v>
      </c>
      <c r="G40" s="93"/>
      <c r="H40" s="96"/>
      <c r="I40" s="99"/>
      <c r="J40" s="100"/>
      <c r="K40" s="100"/>
      <c r="L40" s="94"/>
      <c r="M40" s="99"/>
      <c r="N40" s="96"/>
      <c r="O40" s="93" t="s">
        <v>72</v>
      </c>
      <c r="P40" s="94"/>
      <c r="Q40" s="99"/>
      <c r="R40" s="100"/>
    </row>
    <row r="41" spans="1:18" ht="16.5" customHeight="1">
      <c r="A41" s="110"/>
      <c r="B41" s="111"/>
      <c r="C41" s="40">
        <v>3</v>
      </c>
      <c r="D41" s="125"/>
      <c r="E41" s="126"/>
      <c r="F41" s="41">
        <v>6</v>
      </c>
      <c r="G41" s="97"/>
      <c r="H41" s="98"/>
      <c r="I41" s="104"/>
      <c r="J41" s="105"/>
      <c r="K41" s="105"/>
      <c r="L41" s="103"/>
      <c r="M41" s="104"/>
      <c r="N41" s="98"/>
      <c r="O41" s="97"/>
      <c r="P41" s="103"/>
      <c r="Q41" s="104"/>
      <c r="R41" s="10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7">
    <mergeCell ref="K1:L1"/>
    <mergeCell ref="A1:H1"/>
    <mergeCell ref="D28:E28"/>
    <mergeCell ref="G28:H28"/>
    <mergeCell ref="I28:J28"/>
    <mergeCell ref="K28:L28"/>
    <mergeCell ref="D27:E27"/>
    <mergeCell ref="G27:H27"/>
    <mergeCell ref="A26:B28"/>
    <mergeCell ref="K41:L41"/>
    <mergeCell ref="M41:N41"/>
    <mergeCell ref="K39:L39"/>
    <mergeCell ref="M39:N39"/>
    <mergeCell ref="G41:H41"/>
    <mergeCell ref="I41:J41"/>
    <mergeCell ref="K38:L38"/>
    <mergeCell ref="M38:N38"/>
    <mergeCell ref="O41:P41"/>
    <mergeCell ref="Q41:R41"/>
    <mergeCell ref="K40:L40"/>
    <mergeCell ref="M40:N40"/>
    <mergeCell ref="O40:P40"/>
    <mergeCell ref="Q40:R40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0:L30"/>
    <mergeCell ref="M30:N30"/>
    <mergeCell ref="O30:P30"/>
    <mergeCell ref="K35:L35"/>
    <mergeCell ref="M35:N35"/>
    <mergeCell ref="O35:R35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Q25:R25"/>
    <mergeCell ref="K26:L26"/>
    <mergeCell ref="M26:N26"/>
    <mergeCell ref="O26:P26"/>
    <mergeCell ref="Q26:R26"/>
    <mergeCell ref="K25:L25"/>
    <mergeCell ref="M25:N25"/>
    <mergeCell ref="K10:L10"/>
    <mergeCell ref="K11:L11"/>
    <mergeCell ref="I26:J26"/>
    <mergeCell ref="I27:J27"/>
    <mergeCell ref="K27:L27"/>
    <mergeCell ref="I25:J25"/>
    <mergeCell ref="G10:H10"/>
    <mergeCell ref="G11:H11"/>
    <mergeCell ref="I10:J10"/>
    <mergeCell ref="I11:J11"/>
    <mergeCell ref="I12:J12"/>
    <mergeCell ref="I13:J13"/>
    <mergeCell ref="I14:J14"/>
    <mergeCell ref="I15:J15"/>
    <mergeCell ref="E4:F4"/>
    <mergeCell ref="E17:F17"/>
    <mergeCell ref="G17:H17"/>
    <mergeCell ref="G12:H12"/>
    <mergeCell ref="G13:H13"/>
    <mergeCell ref="G14:H14"/>
    <mergeCell ref="G15:H15"/>
    <mergeCell ref="D12:E12"/>
    <mergeCell ref="D10:E10"/>
    <mergeCell ref="D11:E11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G23:H23"/>
    <mergeCell ref="A19:B19"/>
    <mergeCell ref="A20:B20"/>
    <mergeCell ref="A21:B21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G4:H4"/>
    <mergeCell ref="K7:N8"/>
    <mergeCell ref="D14:E1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A6:B6"/>
    <mergeCell ref="A7:B7"/>
    <mergeCell ref="A8:B8"/>
    <mergeCell ref="O9:R9"/>
    <mergeCell ref="K9:L9"/>
    <mergeCell ref="M9:N9"/>
    <mergeCell ref="A9:B9"/>
    <mergeCell ref="A10:B12"/>
    <mergeCell ref="A23:B25"/>
    <mergeCell ref="D23:E23"/>
    <mergeCell ref="D24:E24"/>
    <mergeCell ref="D25:E25"/>
    <mergeCell ref="D15:E15"/>
    <mergeCell ref="D13:E13"/>
    <mergeCell ref="A13:B15"/>
    <mergeCell ref="O23:P23"/>
    <mergeCell ref="Q23:R23"/>
    <mergeCell ref="O24:P24"/>
    <mergeCell ref="Q24:R24"/>
    <mergeCell ref="K20:N21"/>
    <mergeCell ref="I33:L34"/>
    <mergeCell ref="I24:J24"/>
    <mergeCell ref="K24:L24"/>
    <mergeCell ref="M24:N24"/>
    <mergeCell ref="M23:N23"/>
    <mergeCell ref="K22:L22"/>
    <mergeCell ref="K23:L23"/>
    <mergeCell ref="M22:N22"/>
    <mergeCell ref="I30:J30"/>
  </mergeCells>
  <dataValidations count="3">
    <dataValidation allowBlank="1" showInputMessage="1" showErrorMessage="1" imeMode="halfAlpha" sqref="M30:N30 I30:J30 C33:H34 M33:Q34 I33 O20:Q21 C20:J21 K20 M17:N17 I17:J17 K7 O7:Q8 C7:J8 J1 O1 M1 M4:N4 I4:J4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113</v>
      </c>
      <c r="J1" s="14">
        <v>3</v>
      </c>
      <c r="K1" s="85" t="s">
        <v>114</v>
      </c>
      <c r="L1" s="85"/>
      <c r="M1" s="15">
        <v>6</v>
      </c>
      <c r="N1" s="16" t="s">
        <v>0</v>
      </c>
      <c r="O1" s="15">
        <v>30</v>
      </c>
      <c r="P1" s="13" t="s">
        <v>115</v>
      </c>
      <c r="Q1" s="17" t="s">
        <v>82</v>
      </c>
      <c r="R1" s="18" t="s">
        <v>116</v>
      </c>
    </row>
    <row r="2" ht="5.25" customHeight="1"/>
    <row r="3" spans="11:18" ht="18.75" customHeight="1">
      <c r="K3" s="68" t="s">
        <v>117</v>
      </c>
      <c r="L3" s="68"/>
      <c r="M3" s="84" t="s">
        <v>22</v>
      </c>
      <c r="N3" s="84"/>
      <c r="O3" s="84"/>
      <c r="P3" s="84"/>
      <c r="Q3" s="84"/>
      <c r="R3" s="20" t="s">
        <v>118</v>
      </c>
    </row>
    <row r="4" spans="1:18" ht="18.75" customHeight="1">
      <c r="A4" s="21" t="s">
        <v>24</v>
      </c>
      <c r="B4" s="22">
        <v>1</v>
      </c>
      <c r="C4" s="23" t="s">
        <v>1</v>
      </c>
      <c r="E4" s="77" t="s">
        <v>18</v>
      </c>
      <c r="F4" s="77"/>
      <c r="G4" s="76" t="s">
        <v>119</v>
      </c>
      <c r="H4" s="76"/>
      <c r="I4" s="75">
        <v>0.3743055555555555</v>
      </c>
      <c r="J4" s="75"/>
      <c r="K4" s="74" t="s">
        <v>120</v>
      </c>
      <c r="L4" s="74"/>
      <c r="M4" s="75">
        <v>0.45</v>
      </c>
      <c r="N4" s="75"/>
      <c r="O4" s="74" t="s">
        <v>121</v>
      </c>
      <c r="P4" s="74"/>
      <c r="Q4" s="73">
        <f>SUM(M4-I4)</f>
        <v>0.07569444444444451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83</v>
      </c>
      <c r="B7" s="51"/>
      <c r="C7" s="31">
        <v>0</v>
      </c>
      <c r="D7" s="32">
        <v>0</v>
      </c>
      <c r="E7" s="33">
        <v>1</v>
      </c>
      <c r="F7" s="32">
        <v>0</v>
      </c>
      <c r="G7" s="32">
        <v>0</v>
      </c>
      <c r="H7" s="32">
        <v>0</v>
      </c>
      <c r="I7" s="32">
        <v>0</v>
      </c>
      <c r="J7" s="32">
        <v>3</v>
      </c>
      <c r="K7" s="32">
        <v>0</v>
      </c>
      <c r="L7" s="32"/>
      <c r="M7" s="32"/>
      <c r="N7" s="32"/>
      <c r="O7" s="32"/>
      <c r="P7" s="32"/>
      <c r="Q7" s="34"/>
      <c r="R7" s="35">
        <f>SUM(C7:Q7)</f>
        <v>4</v>
      </c>
    </row>
    <row r="8" spans="1:18" ht="27.75" customHeight="1">
      <c r="A8" s="71" t="s">
        <v>84</v>
      </c>
      <c r="B8" s="51"/>
      <c r="C8" s="31">
        <v>0</v>
      </c>
      <c r="D8" s="32">
        <v>0</v>
      </c>
      <c r="E8" s="33">
        <v>0</v>
      </c>
      <c r="F8" s="32">
        <v>0</v>
      </c>
      <c r="G8" s="32">
        <v>0</v>
      </c>
      <c r="H8" s="32">
        <v>0</v>
      </c>
      <c r="I8" s="32">
        <v>1</v>
      </c>
      <c r="J8" s="32">
        <v>0</v>
      </c>
      <c r="K8" s="32">
        <v>1</v>
      </c>
      <c r="L8" s="32"/>
      <c r="M8" s="32"/>
      <c r="N8" s="32"/>
      <c r="O8" s="32"/>
      <c r="P8" s="32"/>
      <c r="Q8" s="34"/>
      <c r="R8" s="35">
        <f>SUM(C8:Q8)</f>
        <v>2</v>
      </c>
    </row>
    <row r="9" spans="1:18" ht="21" customHeight="1">
      <c r="A9" s="69" t="s">
        <v>2</v>
      </c>
      <c r="B9" s="70"/>
      <c r="C9" s="54" t="s">
        <v>122</v>
      </c>
      <c r="D9" s="87"/>
      <c r="E9" s="87"/>
      <c r="F9" s="87"/>
      <c r="G9" s="87"/>
      <c r="H9" s="88"/>
      <c r="I9" s="89" t="s">
        <v>123</v>
      </c>
      <c r="J9" s="90"/>
      <c r="K9" s="112" t="s">
        <v>124</v>
      </c>
      <c r="L9" s="102"/>
      <c r="M9" s="101" t="s">
        <v>125</v>
      </c>
      <c r="N9" s="102"/>
      <c r="O9" s="89" t="s">
        <v>126</v>
      </c>
      <c r="P9" s="87"/>
      <c r="Q9" s="87"/>
      <c r="R9" s="90"/>
    </row>
    <row r="10" spans="1:18" ht="16.5" customHeight="1">
      <c r="A10" s="108" t="str">
        <f>A7</f>
        <v>柏原</v>
      </c>
      <c r="B10" s="109"/>
      <c r="C10" s="44" t="s">
        <v>19</v>
      </c>
      <c r="D10" s="114" t="s">
        <v>87</v>
      </c>
      <c r="E10" s="115"/>
      <c r="F10" s="37">
        <v>4</v>
      </c>
      <c r="G10" s="114"/>
      <c r="H10" s="131"/>
      <c r="I10" s="130" t="s">
        <v>59</v>
      </c>
      <c r="J10" s="132"/>
      <c r="K10" s="132"/>
      <c r="L10" s="115"/>
      <c r="M10" s="130" t="s">
        <v>88</v>
      </c>
      <c r="N10" s="131"/>
      <c r="O10" s="114"/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 t="s">
        <v>89</v>
      </c>
      <c r="E11" s="124"/>
      <c r="F11" s="39">
        <v>5</v>
      </c>
      <c r="G11" s="123"/>
      <c r="H11" s="129"/>
      <c r="I11" s="127"/>
      <c r="J11" s="128"/>
      <c r="K11" s="128"/>
      <c r="L11" s="124"/>
      <c r="M11" s="127" t="s">
        <v>90</v>
      </c>
      <c r="N11" s="129"/>
      <c r="O11" s="123"/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高砂</v>
      </c>
      <c r="B13" s="107"/>
      <c r="C13" s="44" t="s">
        <v>19</v>
      </c>
      <c r="D13" s="114" t="s">
        <v>91</v>
      </c>
      <c r="E13" s="115"/>
      <c r="F13" s="37">
        <v>4</v>
      </c>
      <c r="G13" s="114"/>
      <c r="H13" s="131"/>
      <c r="I13" s="130" t="s">
        <v>92</v>
      </c>
      <c r="J13" s="132"/>
      <c r="K13" s="132"/>
      <c r="L13" s="115"/>
      <c r="M13" s="130"/>
      <c r="N13" s="131"/>
      <c r="O13" s="114" t="s">
        <v>93</v>
      </c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/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 t="s">
        <v>94</v>
      </c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24</v>
      </c>
      <c r="B17" s="22">
        <v>1</v>
      </c>
      <c r="C17" s="23" t="s">
        <v>1</v>
      </c>
      <c r="E17" s="77" t="s">
        <v>127</v>
      </c>
      <c r="F17" s="77"/>
      <c r="G17" s="76" t="s">
        <v>128</v>
      </c>
      <c r="H17" s="76"/>
      <c r="I17" s="75">
        <v>0.4798611111111111</v>
      </c>
      <c r="J17" s="75"/>
      <c r="K17" s="74" t="s">
        <v>129</v>
      </c>
      <c r="L17" s="74"/>
      <c r="M17" s="75">
        <v>0.5659722222222222</v>
      </c>
      <c r="N17" s="75"/>
      <c r="O17" s="74" t="s">
        <v>130</v>
      </c>
      <c r="P17" s="74"/>
      <c r="Q17" s="73">
        <f>SUM(M17-I17)</f>
        <v>0.08611111111111108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95</v>
      </c>
      <c r="B20" s="51"/>
      <c r="C20" s="31">
        <v>0</v>
      </c>
      <c r="D20" s="32">
        <v>0</v>
      </c>
      <c r="E20" s="33">
        <v>0</v>
      </c>
      <c r="F20" s="32">
        <v>0</v>
      </c>
      <c r="G20" s="32">
        <v>2</v>
      </c>
      <c r="H20" s="32">
        <v>0</v>
      </c>
      <c r="I20" s="32">
        <v>0</v>
      </c>
      <c r="J20" s="32">
        <v>0</v>
      </c>
      <c r="K20" s="32"/>
      <c r="L20" s="32"/>
      <c r="M20" s="32"/>
      <c r="N20" s="32"/>
      <c r="O20" s="32"/>
      <c r="P20" s="32"/>
      <c r="Q20" s="34"/>
      <c r="R20" s="35">
        <f>SUM(C20:Q20)</f>
        <v>2</v>
      </c>
    </row>
    <row r="21" spans="1:18" ht="27.75" customHeight="1">
      <c r="A21" s="71" t="s">
        <v>96</v>
      </c>
      <c r="B21" s="51"/>
      <c r="C21" s="31">
        <v>0</v>
      </c>
      <c r="D21" s="32">
        <v>1</v>
      </c>
      <c r="E21" s="33">
        <v>0</v>
      </c>
      <c r="F21" s="32">
        <v>0</v>
      </c>
      <c r="G21" s="32">
        <v>1</v>
      </c>
      <c r="H21" s="32">
        <v>1</v>
      </c>
      <c r="I21" s="32">
        <v>1</v>
      </c>
      <c r="J21" s="32" t="s">
        <v>131</v>
      </c>
      <c r="K21" s="32"/>
      <c r="L21" s="32"/>
      <c r="M21" s="32"/>
      <c r="N21" s="32"/>
      <c r="O21" s="32"/>
      <c r="P21" s="32"/>
      <c r="Q21" s="34"/>
      <c r="R21" s="35">
        <f>SUM(C21:Q21)</f>
        <v>4</v>
      </c>
    </row>
    <row r="22" spans="1:18" ht="21" customHeight="1">
      <c r="A22" s="69" t="s">
        <v>2</v>
      </c>
      <c r="B22" s="113"/>
      <c r="C22" s="54" t="s">
        <v>132</v>
      </c>
      <c r="D22" s="87"/>
      <c r="E22" s="87"/>
      <c r="F22" s="87"/>
      <c r="G22" s="87"/>
      <c r="H22" s="88"/>
      <c r="I22" s="89" t="s">
        <v>133</v>
      </c>
      <c r="J22" s="87"/>
      <c r="K22" s="116" t="s">
        <v>134</v>
      </c>
      <c r="L22" s="117"/>
      <c r="M22" s="118" t="s">
        <v>135</v>
      </c>
      <c r="N22" s="119"/>
      <c r="O22" s="90" t="s">
        <v>136</v>
      </c>
      <c r="P22" s="120"/>
      <c r="Q22" s="120"/>
      <c r="R22" s="120"/>
    </row>
    <row r="23" spans="1:18" ht="16.5" customHeight="1">
      <c r="A23" s="108" t="str">
        <f>A20</f>
        <v>三木</v>
      </c>
      <c r="B23" s="109"/>
      <c r="C23" s="44" t="s">
        <v>19</v>
      </c>
      <c r="D23" s="114" t="s">
        <v>97</v>
      </c>
      <c r="E23" s="115"/>
      <c r="F23" s="37">
        <v>4</v>
      </c>
      <c r="G23" s="114"/>
      <c r="H23" s="131"/>
      <c r="I23" s="130" t="s">
        <v>98</v>
      </c>
      <c r="J23" s="132"/>
      <c r="K23" s="132"/>
      <c r="L23" s="115"/>
      <c r="M23" s="130"/>
      <c r="N23" s="131"/>
      <c r="O23" s="114"/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 t="s">
        <v>99</v>
      </c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 t="s">
        <v>100</v>
      </c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明石</v>
      </c>
      <c r="B26" s="107"/>
      <c r="C26" s="44" t="s">
        <v>19</v>
      </c>
      <c r="D26" s="114" t="s">
        <v>101</v>
      </c>
      <c r="E26" s="115"/>
      <c r="F26" s="37">
        <v>4</v>
      </c>
      <c r="G26" s="114"/>
      <c r="H26" s="131"/>
      <c r="I26" s="130" t="s">
        <v>102</v>
      </c>
      <c r="J26" s="132"/>
      <c r="K26" s="132"/>
      <c r="L26" s="115"/>
      <c r="M26" s="130"/>
      <c r="N26" s="131"/>
      <c r="O26" s="114" t="s">
        <v>103</v>
      </c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 t="s">
        <v>104</v>
      </c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 t="s">
        <v>105</v>
      </c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/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24</v>
      </c>
      <c r="B30" s="22">
        <v>1</v>
      </c>
      <c r="C30" s="23" t="s">
        <v>1</v>
      </c>
      <c r="E30" s="77" t="s">
        <v>137</v>
      </c>
      <c r="F30" s="77"/>
      <c r="G30" s="76" t="s">
        <v>138</v>
      </c>
      <c r="H30" s="76"/>
      <c r="I30" s="75">
        <v>0.5993055555555555</v>
      </c>
      <c r="J30" s="75"/>
      <c r="K30" s="74" t="s">
        <v>139</v>
      </c>
      <c r="L30" s="74"/>
      <c r="M30" s="75">
        <v>0.68125</v>
      </c>
      <c r="N30" s="75"/>
      <c r="O30" s="74" t="s">
        <v>140</v>
      </c>
      <c r="P30" s="74"/>
      <c r="Q30" s="73">
        <f>SUM(M30-I30)</f>
        <v>0.08194444444444449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9">
        <v>15</v>
      </c>
      <c r="R32" s="30" t="s">
        <v>3</v>
      </c>
    </row>
    <row r="33" spans="1:18" ht="27.75" customHeight="1">
      <c r="A33" s="71" t="s">
        <v>106</v>
      </c>
      <c r="B33" s="51"/>
      <c r="C33" s="31">
        <v>0</v>
      </c>
      <c r="D33" s="32">
        <v>0</v>
      </c>
      <c r="E33" s="33">
        <v>0</v>
      </c>
      <c r="F33" s="32">
        <v>1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/>
      <c r="M33" s="32"/>
      <c r="N33" s="32"/>
      <c r="O33" s="32"/>
      <c r="P33" s="32"/>
      <c r="Q33" s="34"/>
      <c r="R33" s="35">
        <f>SUM(C33:Q33)</f>
        <v>1</v>
      </c>
    </row>
    <row r="34" spans="1:18" ht="27.75" customHeight="1">
      <c r="A34" s="71" t="s">
        <v>107</v>
      </c>
      <c r="B34" s="51"/>
      <c r="C34" s="31">
        <v>0</v>
      </c>
      <c r="D34" s="32">
        <v>0</v>
      </c>
      <c r="E34" s="33">
        <v>0</v>
      </c>
      <c r="F34" s="32">
        <v>0</v>
      </c>
      <c r="G34" s="32">
        <v>2</v>
      </c>
      <c r="H34" s="32">
        <v>0</v>
      </c>
      <c r="I34" s="32">
        <v>0</v>
      </c>
      <c r="J34" s="32">
        <v>0</v>
      </c>
      <c r="K34" s="32" t="s">
        <v>141</v>
      </c>
      <c r="L34" s="32"/>
      <c r="M34" s="32"/>
      <c r="N34" s="32"/>
      <c r="O34" s="32"/>
      <c r="P34" s="32"/>
      <c r="Q34" s="34"/>
      <c r="R34" s="35">
        <f>SUM(C34:Q34)</f>
        <v>2</v>
      </c>
    </row>
    <row r="35" spans="1:18" ht="21" customHeight="1">
      <c r="A35" s="69" t="s">
        <v>2</v>
      </c>
      <c r="B35" s="70"/>
      <c r="C35" s="54" t="s">
        <v>132</v>
      </c>
      <c r="D35" s="87"/>
      <c r="E35" s="87"/>
      <c r="F35" s="87"/>
      <c r="G35" s="87"/>
      <c r="H35" s="87"/>
      <c r="I35" s="89" t="s">
        <v>133</v>
      </c>
      <c r="J35" s="87"/>
      <c r="K35" s="116" t="s">
        <v>134</v>
      </c>
      <c r="L35" s="117"/>
      <c r="M35" s="118" t="s">
        <v>135</v>
      </c>
      <c r="N35" s="119"/>
      <c r="O35" s="90" t="s">
        <v>136</v>
      </c>
      <c r="P35" s="120"/>
      <c r="Q35" s="120"/>
      <c r="R35" s="120"/>
    </row>
    <row r="36" spans="1:18" ht="16.5" customHeight="1">
      <c r="A36" s="108" t="str">
        <f>A33</f>
        <v>相生</v>
      </c>
      <c r="B36" s="109"/>
      <c r="C36" s="44" t="s">
        <v>19</v>
      </c>
      <c r="D36" s="114" t="s">
        <v>108</v>
      </c>
      <c r="E36" s="115"/>
      <c r="F36" s="37">
        <v>4</v>
      </c>
      <c r="G36" s="114"/>
      <c r="H36" s="131"/>
      <c r="I36" s="130" t="s">
        <v>109</v>
      </c>
      <c r="J36" s="132"/>
      <c r="K36" s="132"/>
      <c r="L36" s="115"/>
      <c r="M36" s="130"/>
      <c r="N36" s="131"/>
      <c r="O36" s="114"/>
      <c r="P36" s="115"/>
      <c r="Q36" s="130"/>
      <c r="R36" s="132"/>
    </row>
    <row r="37" spans="1:18" ht="16.5" customHeight="1">
      <c r="A37" s="108"/>
      <c r="B37" s="109"/>
      <c r="C37" s="45">
        <v>2</v>
      </c>
      <c r="D37" s="123" t="s">
        <v>110</v>
      </c>
      <c r="E37" s="124"/>
      <c r="F37" s="39">
        <v>5</v>
      </c>
      <c r="G37" s="123"/>
      <c r="H37" s="129"/>
      <c r="I37" s="127"/>
      <c r="J37" s="128"/>
      <c r="K37" s="128"/>
      <c r="L37" s="124"/>
      <c r="M37" s="127"/>
      <c r="N37" s="129"/>
      <c r="O37" s="123"/>
      <c r="P37" s="124"/>
      <c r="Q37" s="127"/>
      <c r="R37" s="128"/>
    </row>
    <row r="38" spans="1:18" ht="16.5" customHeight="1">
      <c r="A38" s="110"/>
      <c r="B38" s="111"/>
      <c r="C38" s="46">
        <v>3</v>
      </c>
      <c r="D38" s="125"/>
      <c r="E38" s="126"/>
      <c r="F38" s="41">
        <v>6</v>
      </c>
      <c r="G38" s="125"/>
      <c r="H38" s="134"/>
      <c r="I38" s="133"/>
      <c r="J38" s="135"/>
      <c r="K38" s="135"/>
      <c r="L38" s="126"/>
      <c r="M38" s="133"/>
      <c r="N38" s="134"/>
      <c r="O38" s="125"/>
      <c r="P38" s="126"/>
      <c r="Q38" s="133"/>
      <c r="R38" s="135"/>
    </row>
    <row r="39" spans="1:18" ht="16.5" customHeight="1">
      <c r="A39" s="106" t="str">
        <f>A34</f>
        <v>明石商業</v>
      </c>
      <c r="B39" s="107"/>
      <c r="C39" s="44" t="s">
        <v>19</v>
      </c>
      <c r="D39" s="114" t="s">
        <v>111</v>
      </c>
      <c r="E39" s="115"/>
      <c r="F39" s="37">
        <v>4</v>
      </c>
      <c r="G39" s="114"/>
      <c r="H39" s="131"/>
      <c r="I39" s="130" t="s">
        <v>112</v>
      </c>
      <c r="J39" s="132"/>
      <c r="K39" s="132"/>
      <c r="L39" s="115"/>
      <c r="M39" s="130"/>
      <c r="N39" s="131"/>
      <c r="O39" s="114"/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/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/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/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4">
    <mergeCell ref="A1:H1"/>
    <mergeCell ref="D28:E28"/>
    <mergeCell ref="G28:H28"/>
    <mergeCell ref="I28:J28"/>
    <mergeCell ref="D27:E27"/>
    <mergeCell ref="G27:H27"/>
    <mergeCell ref="I25:J25"/>
    <mergeCell ref="A26:B28"/>
    <mergeCell ref="M41:N41"/>
    <mergeCell ref="O41:P41"/>
    <mergeCell ref="Q41:R41"/>
    <mergeCell ref="K1:L1"/>
    <mergeCell ref="K28:L28"/>
    <mergeCell ref="M39:N39"/>
    <mergeCell ref="O39:P39"/>
    <mergeCell ref="Q39:R39"/>
    <mergeCell ref="K40:L40"/>
    <mergeCell ref="M40:N40"/>
    <mergeCell ref="O40:P40"/>
    <mergeCell ref="Q40:R40"/>
    <mergeCell ref="D41:E41"/>
    <mergeCell ref="G41:H41"/>
    <mergeCell ref="I41:J41"/>
    <mergeCell ref="K39:L39"/>
    <mergeCell ref="K41:L41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M36:N36"/>
    <mergeCell ref="O36:P36"/>
    <mergeCell ref="Q36:R36"/>
    <mergeCell ref="K37:L37"/>
    <mergeCell ref="M37:N37"/>
    <mergeCell ref="O37:P37"/>
    <mergeCell ref="Q37:R37"/>
    <mergeCell ref="D38:E38"/>
    <mergeCell ref="G38:H38"/>
    <mergeCell ref="I38:J38"/>
    <mergeCell ref="K36:L36"/>
    <mergeCell ref="K38:L38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I10:J10"/>
    <mergeCell ref="I11:J11"/>
    <mergeCell ref="K10:L10"/>
    <mergeCell ref="K11:L11"/>
    <mergeCell ref="D10:E10"/>
    <mergeCell ref="D11:E11"/>
    <mergeCell ref="G10:H10"/>
    <mergeCell ref="G11:H11"/>
    <mergeCell ref="I12:J12"/>
    <mergeCell ref="I13:J13"/>
    <mergeCell ref="I14:J14"/>
    <mergeCell ref="I15:J15"/>
    <mergeCell ref="G17:H17"/>
    <mergeCell ref="G12:H12"/>
    <mergeCell ref="G13:H13"/>
    <mergeCell ref="G14:H14"/>
    <mergeCell ref="G15:H1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G23:H23"/>
    <mergeCell ref="Q4:R4"/>
    <mergeCell ref="O4:P4"/>
    <mergeCell ref="M4:N4"/>
    <mergeCell ref="A32:B32"/>
    <mergeCell ref="K22:L22"/>
    <mergeCell ref="A13:B15"/>
    <mergeCell ref="A19:B19"/>
    <mergeCell ref="A20:B20"/>
    <mergeCell ref="A21:B21"/>
    <mergeCell ref="D14:E14"/>
    <mergeCell ref="K4:L4"/>
    <mergeCell ref="K15:L15"/>
    <mergeCell ref="K3:L3"/>
    <mergeCell ref="C9:H9"/>
    <mergeCell ref="I9:J9"/>
    <mergeCell ref="K12:L12"/>
    <mergeCell ref="K13:L13"/>
    <mergeCell ref="I4:J4"/>
    <mergeCell ref="G4:H4"/>
    <mergeCell ref="E4:F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A6:B6"/>
    <mergeCell ref="A7:B7"/>
    <mergeCell ref="A8:B8"/>
    <mergeCell ref="O9:R9"/>
    <mergeCell ref="K9:L9"/>
    <mergeCell ref="M9:N9"/>
    <mergeCell ref="A9:B9"/>
    <mergeCell ref="A10:B12"/>
    <mergeCell ref="A23:B25"/>
    <mergeCell ref="D23:E23"/>
    <mergeCell ref="D24:E24"/>
    <mergeCell ref="D25:E25"/>
    <mergeCell ref="D15:E15"/>
    <mergeCell ref="D13:E13"/>
    <mergeCell ref="E17:F17"/>
    <mergeCell ref="D12:E12"/>
    <mergeCell ref="O23:P23"/>
    <mergeCell ref="Q23:R23"/>
    <mergeCell ref="O24:P24"/>
    <mergeCell ref="Q24:R24"/>
    <mergeCell ref="I24:J24"/>
    <mergeCell ref="K24:L24"/>
    <mergeCell ref="M24:N24"/>
    <mergeCell ref="M23:N23"/>
    <mergeCell ref="K23:L23"/>
  </mergeCells>
  <dataValidations count="3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R41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4</v>
      </c>
      <c r="K1" s="85" t="s">
        <v>41</v>
      </c>
      <c r="L1" s="85"/>
      <c r="M1" s="15">
        <v>7</v>
      </c>
      <c r="N1" s="16" t="s">
        <v>0</v>
      </c>
      <c r="O1" s="15">
        <v>1</v>
      </c>
      <c r="P1" s="13" t="s">
        <v>21</v>
      </c>
      <c r="Q1" s="17" t="s">
        <v>142</v>
      </c>
      <c r="R1" s="18" t="s">
        <v>167</v>
      </c>
    </row>
    <row r="2" ht="5.25" customHeight="1"/>
    <row r="3" spans="11:18" ht="18.75" customHeight="1">
      <c r="K3" s="68" t="s">
        <v>168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43</v>
      </c>
      <c r="B4" s="22">
        <v>2</v>
      </c>
      <c r="C4" s="23" t="s">
        <v>1</v>
      </c>
      <c r="E4" s="77" t="s">
        <v>18</v>
      </c>
      <c r="F4" s="77"/>
      <c r="G4" s="76" t="s">
        <v>25</v>
      </c>
      <c r="H4" s="76"/>
      <c r="I4" s="75">
        <v>0.3729166666666666</v>
      </c>
      <c r="J4" s="75"/>
      <c r="K4" s="74" t="s">
        <v>26</v>
      </c>
      <c r="L4" s="74"/>
      <c r="M4" s="75">
        <v>0.45069444444444445</v>
      </c>
      <c r="N4" s="75"/>
      <c r="O4" s="74" t="s">
        <v>27</v>
      </c>
      <c r="P4" s="74"/>
      <c r="Q4" s="73">
        <f>SUM(M4-I4)</f>
        <v>0.07777777777777783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143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0</v>
      </c>
      <c r="H7" s="32">
        <v>0</v>
      </c>
      <c r="I7" s="32">
        <v>1</v>
      </c>
      <c r="J7" s="32">
        <v>1</v>
      </c>
      <c r="K7" s="32">
        <v>0</v>
      </c>
      <c r="L7" s="32"/>
      <c r="M7" s="32"/>
      <c r="N7" s="32"/>
      <c r="O7" s="32"/>
      <c r="P7" s="32"/>
      <c r="Q7" s="34"/>
      <c r="R7" s="35">
        <f>SUM(C7:Q7)</f>
        <v>2</v>
      </c>
    </row>
    <row r="8" spans="1:18" ht="27.75" customHeight="1">
      <c r="A8" s="71" t="s">
        <v>144</v>
      </c>
      <c r="B8" s="51"/>
      <c r="C8" s="31">
        <v>0</v>
      </c>
      <c r="D8" s="32">
        <v>0</v>
      </c>
      <c r="E8" s="33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/>
      <c r="M8" s="32"/>
      <c r="N8" s="32"/>
      <c r="O8" s="32"/>
      <c r="P8" s="32"/>
      <c r="Q8" s="34"/>
      <c r="R8" s="35">
        <f>SUM(C8:Q8)</f>
        <v>0</v>
      </c>
    </row>
    <row r="9" spans="1:18" ht="21" customHeight="1">
      <c r="A9" s="69" t="s">
        <v>2</v>
      </c>
      <c r="B9" s="70"/>
      <c r="C9" s="54" t="s">
        <v>169</v>
      </c>
      <c r="D9" s="87"/>
      <c r="E9" s="87"/>
      <c r="F9" s="87"/>
      <c r="G9" s="87"/>
      <c r="H9" s="88"/>
      <c r="I9" s="89" t="s">
        <v>170</v>
      </c>
      <c r="J9" s="90"/>
      <c r="K9" s="112" t="s">
        <v>171</v>
      </c>
      <c r="L9" s="102"/>
      <c r="M9" s="101" t="s">
        <v>172</v>
      </c>
      <c r="N9" s="102"/>
      <c r="O9" s="89" t="s">
        <v>173</v>
      </c>
      <c r="P9" s="87"/>
      <c r="Q9" s="87"/>
      <c r="R9" s="90"/>
    </row>
    <row r="10" spans="1:18" ht="16.5" customHeight="1">
      <c r="A10" s="108" t="str">
        <f>A7</f>
        <v>科学技術</v>
      </c>
      <c r="B10" s="109"/>
      <c r="C10" s="44" t="s">
        <v>19</v>
      </c>
      <c r="D10" s="114" t="s">
        <v>145</v>
      </c>
      <c r="E10" s="115"/>
      <c r="F10" s="37">
        <v>4</v>
      </c>
      <c r="G10" s="114"/>
      <c r="H10" s="131"/>
      <c r="I10" s="130" t="s">
        <v>146</v>
      </c>
      <c r="J10" s="132"/>
      <c r="K10" s="132"/>
      <c r="L10" s="115"/>
      <c r="M10" s="130"/>
      <c r="N10" s="131"/>
      <c r="O10" s="114" t="s">
        <v>146</v>
      </c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/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/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西宮今津</v>
      </c>
      <c r="B13" s="107"/>
      <c r="C13" s="44" t="s">
        <v>19</v>
      </c>
      <c r="D13" s="114" t="s">
        <v>147</v>
      </c>
      <c r="E13" s="115"/>
      <c r="F13" s="37">
        <v>4</v>
      </c>
      <c r="G13" s="114"/>
      <c r="H13" s="131"/>
      <c r="I13" s="130" t="s">
        <v>148</v>
      </c>
      <c r="J13" s="132"/>
      <c r="K13" s="132"/>
      <c r="L13" s="115"/>
      <c r="M13" s="130"/>
      <c r="N13" s="131"/>
      <c r="O13" s="114"/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/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43</v>
      </c>
      <c r="B17" s="22">
        <v>2</v>
      </c>
      <c r="C17" s="23" t="s">
        <v>1</v>
      </c>
      <c r="E17" s="77" t="s">
        <v>174</v>
      </c>
      <c r="F17" s="77"/>
      <c r="G17" s="76" t="s">
        <v>138</v>
      </c>
      <c r="H17" s="76"/>
      <c r="I17" s="75">
        <v>0.4847222222222222</v>
      </c>
      <c r="J17" s="75"/>
      <c r="K17" s="74" t="s">
        <v>139</v>
      </c>
      <c r="L17" s="74"/>
      <c r="M17" s="75">
        <v>0.5708333333333333</v>
      </c>
      <c r="N17" s="75"/>
      <c r="O17" s="74" t="s">
        <v>140</v>
      </c>
      <c r="P17" s="74"/>
      <c r="Q17" s="73">
        <f>SUM(M17-I17)</f>
        <v>0.08611111111111108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149</v>
      </c>
      <c r="B20" s="51"/>
      <c r="C20" s="31">
        <v>0</v>
      </c>
      <c r="D20" s="32">
        <v>1</v>
      </c>
      <c r="E20" s="33">
        <v>0</v>
      </c>
      <c r="F20" s="32">
        <v>2</v>
      </c>
      <c r="G20" s="32">
        <v>1</v>
      </c>
      <c r="H20" s="32">
        <v>1</v>
      </c>
      <c r="I20" s="32">
        <v>0</v>
      </c>
      <c r="J20" s="32">
        <v>0</v>
      </c>
      <c r="K20" s="32">
        <v>0</v>
      </c>
      <c r="L20" s="32"/>
      <c r="M20" s="32"/>
      <c r="N20" s="32"/>
      <c r="O20" s="32"/>
      <c r="P20" s="32"/>
      <c r="Q20" s="34"/>
      <c r="R20" s="35">
        <f>SUM(C20:Q20)</f>
        <v>5</v>
      </c>
    </row>
    <row r="21" spans="1:18" ht="27.75" customHeight="1">
      <c r="A21" s="71" t="s">
        <v>150</v>
      </c>
      <c r="B21" s="51"/>
      <c r="C21" s="31">
        <v>0</v>
      </c>
      <c r="D21" s="32">
        <v>0</v>
      </c>
      <c r="E21" s="33">
        <v>3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/>
      <c r="M21" s="32"/>
      <c r="N21" s="32"/>
      <c r="O21" s="32"/>
      <c r="P21" s="32"/>
      <c r="Q21" s="34"/>
      <c r="R21" s="35">
        <f>SUM(C21:Q21)</f>
        <v>3</v>
      </c>
    </row>
    <row r="22" spans="1:18" ht="21" customHeight="1">
      <c r="A22" s="69" t="s">
        <v>2</v>
      </c>
      <c r="B22" s="113"/>
      <c r="C22" s="54" t="s">
        <v>169</v>
      </c>
      <c r="D22" s="87"/>
      <c r="E22" s="87"/>
      <c r="F22" s="87"/>
      <c r="G22" s="87"/>
      <c r="H22" s="88"/>
      <c r="I22" s="89" t="s">
        <v>170</v>
      </c>
      <c r="J22" s="87"/>
      <c r="K22" s="116" t="s">
        <v>171</v>
      </c>
      <c r="L22" s="117"/>
      <c r="M22" s="118" t="s">
        <v>172</v>
      </c>
      <c r="N22" s="119"/>
      <c r="O22" s="90" t="s">
        <v>173</v>
      </c>
      <c r="P22" s="120"/>
      <c r="Q22" s="120"/>
      <c r="R22" s="120"/>
    </row>
    <row r="23" spans="1:18" ht="16.5" customHeight="1">
      <c r="A23" s="108" t="str">
        <f>A20</f>
        <v>神戸西</v>
      </c>
      <c r="B23" s="109"/>
      <c r="C23" s="44" t="s">
        <v>19</v>
      </c>
      <c r="D23" s="114" t="s">
        <v>151</v>
      </c>
      <c r="E23" s="115"/>
      <c r="F23" s="37">
        <v>4</v>
      </c>
      <c r="G23" s="114"/>
      <c r="H23" s="131"/>
      <c r="I23" s="130" t="s">
        <v>152</v>
      </c>
      <c r="J23" s="132"/>
      <c r="K23" s="132"/>
      <c r="L23" s="115"/>
      <c r="M23" s="130"/>
      <c r="N23" s="131"/>
      <c r="O23" s="114" t="s">
        <v>152</v>
      </c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 t="s">
        <v>153</v>
      </c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 t="s">
        <v>154</v>
      </c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/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県尼崎</v>
      </c>
      <c r="B26" s="107"/>
      <c r="C26" s="44" t="s">
        <v>19</v>
      </c>
      <c r="D26" s="114" t="s">
        <v>155</v>
      </c>
      <c r="E26" s="115"/>
      <c r="F26" s="37">
        <v>4</v>
      </c>
      <c r="G26" s="114"/>
      <c r="H26" s="131"/>
      <c r="I26" s="130" t="s">
        <v>156</v>
      </c>
      <c r="J26" s="132"/>
      <c r="K26" s="132"/>
      <c r="L26" s="115"/>
      <c r="M26" s="130"/>
      <c r="N26" s="131"/>
      <c r="O26" s="114" t="s">
        <v>157</v>
      </c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/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/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/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43</v>
      </c>
      <c r="B30" s="22">
        <v>2</v>
      </c>
      <c r="C30" s="23" t="s">
        <v>1</v>
      </c>
      <c r="E30" s="77" t="s">
        <v>137</v>
      </c>
      <c r="F30" s="77"/>
      <c r="G30" s="76" t="s">
        <v>138</v>
      </c>
      <c r="H30" s="76"/>
      <c r="I30" s="75">
        <v>0.6041666666666666</v>
      </c>
      <c r="J30" s="75"/>
      <c r="K30" s="74" t="s">
        <v>139</v>
      </c>
      <c r="L30" s="74"/>
      <c r="M30" s="75">
        <v>0.6604166666666667</v>
      </c>
      <c r="N30" s="75"/>
      <c r="O30" s="74" t="s">
        <v>140</v>
      </c>
      <c r="P30" s="74"/>
      <c r="Q30" s="73">
        <f>SUM(M30-I30)</f>
        <v>0.05625000000000002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9">
        <v>15</v>
      </c>
      <c r="R32" s="30" t="s">
        <v>3</v>
      </c>
    </row>
    <row r="33" spans="1:18" ht="27.75" customHeight="1">
      <c r="A33" s="71" t="s">
        <v>158</v>
      </c>
      <c r="B33" s="51"/>
      <c r="C33" s="31">
        <v>0</v>
      </c>
      <c r="D33" s="32">
        <v>0</v>
      </c>
      <c r="E33" s="33">
        <v>0</v>
      </c>
      <c r="F33" s="32">
        <v>0</v>
      </c>
      <c r="G33" s="32">
        <v>0</v>
      </c>
      <c r="H33" s="32">
        <v>0</v>
      </c>
      <c r="I33" s="32">
        <v>0</v>
      </c>
      <c r="J33" s="32"/>
      <c r="K33" s="78" t="s">
        <v>46</v>
      </c>
      <c r="L33" s="79"/>
      <c r="M33" s="79"/>
      <c r="N33" s="80"/>
      <c r="O33" s="32"/>
      <c r="P33" s="32"/>
      <c r="Q33" s="34"/>
      <c r="R33" s="35">
        <f>SUM(C33:Q33)</f>
        <v>0</v>
      </c>
    </row>
    <row r="34" spans="1:18" ht="27.75" customHeight="1">
      <c r="A34" s="71" t="s">
        <v>159</v>
      </c>
      <c r="B34" s="51"/>
      <c r="C34" s="31">
        <v>2</v>
      </c>
      <c r="D34" s="32">
        <v>0</v>
      </c>
      <c r="E34" s="33">
        <v>0</v>
      </c>
      <c r="F34" s="32">
        <v>0</v>
      </c>
      <c r="G34" s="32">
        <v>0</v>
      </c>
      <c r="H34" s="32">
        <v>6</v>
      </c>
      <c r="I34" s="32" t="s">
        <v>175</v>
      </c>
      <c r="J34" s="32"/>
      <c r="K34" s="81"/>
      <c r="L34" s="82"/>
      <c r="M34" s="82"/>
      <c r="N34" s="83"/>
      <c r="O34" s="32"/>
      <c r="P34" s="32"/>
      <c r="Q34" s="34"/>
      <c r="R34" s="35">
        <f>SUM(C34:Q34)</f>
        <v>8</v>
      </c>
    </row>
    <row r="35" spans="1:18" ht="21" customHeight="1">
      <c r="A35" s="69" t="s">
        <v>2</v>
      </c>
      <c r="B35" s="70"/>
      <c r="C35" s="54" t="s">
        <v>169</v>
      </c>
      <c r="D35" s="87"/>
      <c r="E35" s="87"/>
      <c r="F35" s="87"/>
      <c r="G35" s="87"/>
      <c r="H35" s="87"/>
      <c r="I35" s="89" t="s">
        <v>170</v>
      </c>
      <c r="J35" s="87"/>
      <c r="K35" s="116" t="s">
        <v>171</v>
      </c>
      <c r="L35" s="117"/>
      <c r="M35" s="118" t="s">
        <v>172</v>
      </c>
      <c r="N35" s="119"/>
      <c r="O35" s="90" t="s">
        <v>173</v>
      </c>
      <c r="P35" s="120"/>
      <c r="Q35" s="120"/>
      <c r="R35" s="120"/>
    </row>
    <row r="36" spans="1:18" ht="16.5" customHeight="1">
      <c r="A36" s="108" t="str">
        <f>A33</f>
        <v>川西北陵</v>
      </c>
      <c r="B36" s="109"/>
      <c r="C36" s="44" t="s">
        <v>19</v>
      </c>
      <c r="D36" s="114" t="s">
        <v>160</v>
      </c>
      <c r="E36" s="115"/>
      <c r="F36" s="37">
        <v>4</v>
      </c>
      <c r="G36" s="114"/>
      <c r="H36" s="131"/>
      <c r="I36" s="130" t="s">
        <v>161</v>
      </c>
      <c r="J36" s="132"/>
      <c r="K36" s="132"/>
      <c r="L36" s="115"/>
      <c r="M36" s="130"/>
      <c r="N36" s="131"/>
      <c r="O36" s="114"/>
      <c r="P36" s="115"/>
      <c r="Q36" s="130"/>
      <c r="R36" s="132"/>
    </row>
    <row r="37" spans="1:18" ht="16.5" customHeight="1">
      <c r="A37" s="108"/>
      <c r="B37" s="109"/>
      <c r="C37" s="45">
        <v>2</v>
      </c>
      <c r="D37" s="123" t="s">
        <v>162</v>
      </c>
      <c r="E37" s="124"/>
      <c r="F37" s="39">
        <v>5</v>
      </c>
      <c r="G37" s="123"/>
      <c r="H37" s="129"/>
      <c r="I37" s="127"/>
      <c r="J37" s="128"/>
      <c r="K37" s="128"/>
      <c r="L37" s="124"/>
      <c r="M37" s="127"/>
      <c r="N37" s="129"/>
      <c r="O37" s="123"/>
      <c r="P37" s="124"/>
      <c r="Q37" s="127"/>
      <c r="R37" s="128"/>
    </row>
    <row r="38" spans="1:18" ht="16.5" customHeight="1">
      <c r="A38" s="110"/>
      <c r="B38" s="111"/>
      <c r="C38" s="46">
        <v>3</v>
      </c>
      <c r="D38" s="125" t="s">
        <v>163</v>
      </c>
      <c r="E38" s="126"/>
      <c r="F38" s="41">
        <v>6</v>
      </c>
      <c r="G38" s="125"/>
      <c r="H38" s="134"/>
      <c r="I38" s="133"/>
      <c r="J38" s="135"/>
      <c r="K38" s="135"/>
      <c r="L38" s="126"/>
      <c r="M38" s="133"/>
      <c r="N38" s="134"/>
      <c r="O38" s="125"/>
      <c r="P38" s="126"/>
      <c r="Q38" s="133"/>
      <c r="R38" s="135"/>
    </row>
    <row r="39" spans="1:18" ht="16.5" customHeight="1">
      <c r="A39" s="106" t="str">
        <f>A34</f>
        <v>神戸国際大附属</v>
      </c>
      <c r="B39" s="107"/>
      <c r="C39" s="44" t="s">
        <v>19</v>
      </c>
      <c r="D39" s="114" t="s">
        <v>164</v>
      </c>
      <c r="E39" s="115"/>
      <c r="F39" s="37">
        <v>4</v>
      </c>
      <c r="G39" s="114"/>
      <c r="H39" s="131"/>
      <c r="I39" s="130" t="s">
        <v>165</v>
      </c>
      <c r="J39" s="132"/>
      <c r="K39" s="132"/>
      <c r="L39" s="115"/>
      <c r="M39" s="130" t="s">
        <v>165</v>
      </c>
      <c r="N39" s="131"/>
      <c r="O39" s="114" t="s">
        <v>166</v>
      </c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/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/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/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</sheetData>
  <sheetProtection/>
  <mergeCells count="185">
    <mergeCell ref="I24:J24"/>
    <mergeCell ref="K24:L24"/>
    <mergeCell ref="M24:N24"/>
    <mergeCell ref="M23:N23"/>
    <mergeCell ref="O23:P23"/>
    <mergeCell ref="Q23:R23"/>
    <mergeCell ref="O24:P24"/>
    <mergeCell ref="Q24:R24"/>
    <mergeCell ref="M12:N12"/>
    <mergeCell ref="O11:P11"/>
    <mergeCell ref="A6:B6"/>
    <mergeCell ref="A7:B7"/>
    <mergeCell ref="A8:B8"/>
    <mergeCell ref="A9:B9"/>
    <mergeCell ref="A10:B12"/>
    <mergeCell ref="O9:R9"/>
    <mergeCell ref="M10:N10"/>
    <mergeCell ref="Q10:R10"/>
    <mergeCell ref="M11:N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15:L15"/>
    <mergeCell ref="K3:L3"/>
    <mergeCell ref="C9:H9"/>
    <mergeCell ref="I9:J9"/>
    <mergeCell ref="K12:L12"/>
    <mergeCell ref="K13:L13"/>
    <mergeCell ref="I4:J4"/>
    <mergeCell ref="D15:E15"/>
    <mergeCell ref="D13:E13"/>
    <mergeCell ref="Q4:R4"/>
    <mergeCell ref="O4:P4"/>
    <mergeCell ref="M4:N4"/>
    <mergeCell ref="K4:L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A13:B15"/>
    <mergeCell ref="G23:H23"/>
    <mergeCell ref="A19:B19"/>
    <mergeCell ref="A20:B20"/>
    <mergeCell ref="A21:B21"/>
    <mergeCell ref="D14:E14"/>
    <mergeCell ref="A23:B25"/>
    <mergeCell ref="D23:E23"/>
    <mergeCell ref="D24:E24"/>
    <mergeCell ref="D25:E25"/>
    <mergeCell ref="A34:B34"/>
    <mergeCell ref="A35:B35"/>
    <mergeCell ref="C35:H35"/>
    <mergeCell ref="I35:J35"/>
    <mergeCell ref="O22:R22"/>
    <mergeCell ref="I23:J23"/>
    <mergeCell ref="K17:L17"/>
    <mergeCell ref="M17:N17"/>
    <mergeCell ref="O17:P17"/>
    <mergeCell ref="Q17:R17"/>
    <mergeCell ref="I17:J17"/>
    <mergeCell ref="I22:J22"/>
    <mergeCell ref="K22:L22"/>
    <mergeCell ref="K23:L23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M22:N22"/>
    <mergeCell ref="I30:J30"/>
    <mergeCell ref="K30:L30"/>
    <mergeCell ref="M30:N30"/>
    <mergeCell ref="O30:P30"/>
    <mergeCell ref="K35:L35"/>
    <mergeCell ref="M35:N35"/>
    <mergeCell ref="O35:R35"/>
    <mergeCell ref="K33:N34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7:Q8 I30:J30 M30:N30 I17:J17 M17:N17 C20:Q21 I4:J4 M4:N4 M1 O1 J1 C33:J34 O33:Q34 K33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5</v>
      </c>
      <c r="K1" s="85" t="s">
        <v>41</v>
      </c>
      <c r="L1" s="85"/>
      <c r="M1" s="15">
        <v>7</v>
      </c>
      <c r="N1" s="16" t="s">
        <v>0</v>
      </c>
      <c r="O1" s="15">
        <v>5</v>
      </c>
      <c r="P1" s="13" t="s">
        <v>21</v>
      </c>
      <c r="Q1" s="17" t="s">
        <v>8</v>
      </c>
      <c r="R1" s="18" t="s">
        <v>10</v>
      </c>
    </row>
    <row r="2" ht="5.25" customHeight="1"/>
    <row r="3" spans="11:18" ht="18.75" customHeight="1">
      <c r="K3" s="68" t="s">
        <v>17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43</v>
      </c>
      <c r="B4" s="22">
        <v>2</v>
      </c>
      <c r="C4" s="23" t="s">
        <v>1</v>
      </c>
      <c r="E4" s="77" t="s">
        <v>18</v>
      </c>
      <c r="F4" s="77"/>
      <c r="G4" s="76" t="s">
        <v>25</v>
      </c>
      <c r="H4" s="76"/>
      <c r="I4" s="75">
        <v>0.37777777777777777</v>
      </c>
      <c r="J4" s="75"/>
      <c r="K4" s="74" t="s">
        <v>26</v>
      </c>
      <c r="L4" s="74"/>
      <c r="M4" s="75">
        <v>0.4597222222222222</v>
      </c>
      <c r="N4" s="75"/>
      <c r="O4" s="74" t="s">
        <v>27</v>
      </c>
      <c r="P4" s="74"/>
      <c r="Q4" s="73">
        <f>SUM(M4-I4)</f>
        <v>0.08194444444444443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/>
      <c r="M6" s="28"/>
      <c r="N6" s="28"/>
      <c r="O6" s="28"/>
      <c r="P6" s="28"/>
      <c r="Q6" s="29"/>
      <c r="R6" s="30" t="s">
        <v>3</v>
      </c>
    </row>
    <row r="7" spans="1:18" ht="27.75" customHeight="1">
      <c r="A7" s="71" t="s">
        <v>176</v>
      </c>
      <c r="B7" s="51"/>
      <c r="C7" s="31">
        <v>1</v>
      </c>
      <c r="D7" s="32">
        <v>0</v>
      </c>
      <c r="E7" s="33">
        <v>0</v>
      </c>
      <c r="F7" s="32">
        <v>0</v>
      </c>
      <c r="G7" s="32">
        <v>2</v>
      </c>
      <c r="H7" s="32">
        <v>1</v>
      </c>
      <c r="I7" s="32">
        <v>0</v>
      </c>
      <c r="J7" s="32">
        <v>0</v>
      </c>
      <c r="K7" s="32">
        <v>2</v>
      </c>
      <c r="L7" s="32"/>
      <c r="M7" s="32"/>
      <c r="N7" s="32"/>
      <c r="O7" s="32"/>
      <c r="P7" s="32"/>
      <c r="Q7" s="34"/>
      <c r="R7" s="35">
        <f>SUM(C7:Q7)</f>
        <v>6</v>
      </c>
    </row>
    <row r="8" spans="1:18" ht="27.75" customHeight="1">
      <c r="A8" s="71" t="s">
        <v>177</v>
      </c>
      <c r="B8" s="51"/>
      <c r="C8" s="31">
        <v>0</v>
      </c>
      <c r="D8" s="32">
        <v>0</v>
      </c>
      <c r="E8" s="33">
        <v>0</v>
      </c>
      <c r="F8" s="32">
        <v>1</v>
      </c>
      <c r="G8" s="32">
        <v>0</v>
      </c>
      <c r="H8" s="32">
        <v>1</v>
      </c>
      <c r="I8" s="32">
        <v>0</v>
      </c>
      <c r="J8" s="32">
        <v>0</v>
      </c>
      <c r="K8" s="32">
        <v>0</v>
      </c>
      <c r="L8" s="32"/>
      <c r="M8" s="32"/>
      <c r="N8" s="32"/>
      <c r="O8" s="32"/>
      <c r="P8" s="32"/>
      <c r="Q8" s="34"/>
      <c r="R8" s="35">
        <f>SUM(C8:Q8)</f>
        <v>2</v>
      </c>
    </row>
    <row r="9" spans="1:18" ht="21" customHeight="1">
      <c r="A9" s="69" t="s">
        <v>2</v>
      </c>
      <c r="B9" s="70"/>
      <c r="C9" s="54" t="s">
        <v>31</v>
      </c>
      <c r="D9" s="87"/>
      <c r="E9" s="87"/>
      <c r="F9" s="87"/>
      <c r="G9" s="87"/>
      <c r="H9" s="88"/>
      <c r="I9" s="89" t="s">
        <v>32</v>
      </c>
      <c r="J9" s="90"/>
      <c r="K9" s="112" t="s">
        <v>5</v>
      </c>
      <c r="L9" s="102"/>
      <c r="M9" s="101" t="s">
        <v>6</v>
      </c>
      <c r="N9" s="102"/>
      <c r="O9" s="89" t="s">
        <v>7</v>
      </c>
      <c r="P9" s="87"/>
      <c r="Q9" s="87"/>
      <c r="R9" s="90"/>
    </row>
    <row r="10" spans="1:18" ht="16.5" customHeight="1">
      <c r="A10" s="108" t="str">
        <f>A7</f>
        <v>神戸弘陵</v>
      </c>
      <c r="B10" s="109"/>
      <c r="C10" s="44" t="s">
        <v>19</v>
      </c>
      <c r="D10" s="114" t="s">
        <v>178</v>
      </c>
      <c r="E10" s="115"/>
      <c r="F10" s="37">
        <v>4</v>
      </c>
      <c r="G10" s="114"/>
      <c r="H10" s="131"/>
      <c r="I10" s="130" t="s">
        <v>179</v>
      </c>
      <c r="J10" s="132"/>
      <c r="K10" s="132"/>
      <c r="L10" s="115"/>
      <c r="M10" s="130" t="s">
        <v>180</v>
      </c>
      <c r="N10" s="131"/>
      <c r="O10" s="114"/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 t="s">
        <v>181</v>
      </c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/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鈴蘭台・神戸鈴蘭台</v>
      </c>
      <c r="B13" s="107"/>
      <c r="C13" s="44" t="s">
        <v>19</v>
      </c>
      <c r="D13" s="114" t="s">
        <v>182</v>
      </c>
      <c r="E13" s="115"/>
      <c r="F13" s="37">
        <v>4</v>
      </c>
      <c r="G13" s="114"/>
      <c r="H13" s="131"/>
      <c r="I13" s="130" t="s">
        <v>183</v>
      </c>
      <c r="J13" s="132"/>
      <c r="K13" s="132"/>
      <c r="L13" s="115"/>
      <c r="M13" s="130"/>
      <c r="N13" s="131"/>
      <c r="O13" s="114" t="s">
        <v>183</v>
      </c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 t="s">
        <v>184</v>
      </c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 t="s">
        <v>185</v>
      </c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43</v>
      </c>
      <c r="B17" s="22">
        <v>2</v>
      </c>
      <c r="C17" s="23" t="s">
        <v>1</v>
      </c>
      <c r="E17" s="77" t="s">
        <v>186</v>
      </c>
      <c r="F17" s="77"/>
      <c r="G17" s="76" t="s">
        <v>187</v>
      </c>
      <c r="H17" s="76"/>
      <c r="I17" s="75">
        <v>0.4875</v>
      </c>
      <c r="J17" s="75"/>
      <c r="K17" s="74" t="s">
        <v>188</v>
      </c>
      <c r="L17" s="74"/>
      <c r="M17" s="75">
        <v>0.5583333333333333</v>
      </c>
      <c r="N17" s="75"/>
      <c r="O17" s="74" t="s">
        <v>189</v>
      </c>
      <c r="P17" s="74"/>
      <c r="Q17" s="73">
        <f>SUM(M17-I17)</f>
        <v>0.07083333333333336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/>
      <c r="M19" s="28"/>
      <c r="N19" s="28"/>
      <c r="O19" s="28"/>
      <c r="P19" s="28"/>
      <c r="Q19" s="29"/>
      <c r="R19" s="30" t="s">
        <v>3</v>
      </c>
    </row>
    <row r="20" spans="1:18" ht="27.75" customHeight="1">
      <c r="A20" s="71" t="s">
        <v>190</v>
      </c>
      <c r="B20" s="51"/>
      <c r="C20" s="31">
        <v>0</v>
      </c>
      <c r="D20" s="32">
        <v>1</v>
      </c>
      <c r="E20" s="33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1</v>
      </c>
      <c r="L20" s="32"/>
      <c r="M20" s="32"/>
      <c r="N20" s="32"/>
      <c r="O20" s="32"/>
      <c r="P20" s="32"/>
      <c r="Q20" s="34"/>
      <c r="R20" s="35">
        <f>SUM(C20:Q20)</f>
        <v>2</v>
      </c>
    </row>
    <row r="21" spans="1:18" ht="27.75" customHeight="1">
      <c r="A21" s="71" t="s">
        <v>191</v>
      </c>
      <c r="B21" s="51"/>
      <c r="C21" s="31">
        <v>0</v>
      </c>
      <c r="D21" s="32">
        <v>0</v>
      </c>
      <c r="E21" s="33">
        <v>0</v>
      </c>
      <c r="F21" s="32">
        <v>0</v>
      </c>
      <c r="G21" s="32">
        <v>0</v>
      </c>
      <c r="H21" s="32">
        <v>1</v>
      </c>
      <c r="I21" s="32">
        <v>0</v>
      </c>
      <c r="J21" s="32">
        <v>0</v>
      </c>
      <c r="K21" s="32">
        <v>0</v>
      </c>
      <c r="L21" s="32"/>
      <c r="M21" s="32"/>
      <c r="N21" s="32"/>
      <c r="O21" s="32"/>
      <c r="P21" s="32"/>
      <c r="Q21" s="34"/>
      <c r="R21" s="35">
        <f>SUM(C21:Q21)</f>
        <v>1</v>
      </c>
    </row>
    <row r="22" spans="1:18" ht="21" customHeight="1">
      <c r="A22" s="69" t="s">
        <v>2</v>
      </c>
      <c r="B22" s="113"/>
      <c r="C22" s="54" t="s">
        <v>31</v>
      </c>
      <c r="D22" s="87"/>
      <c r="E22" s="87"/>
      <c r="F22" s="87"/>
      <c r="G22" s="87"/>
      <c r="H22" s="88"/>
      <c r="I22" s="89" t="s">
        <v>32</v>
      </c>
      <c r="J22" s="87"/>
      <c r="K22" s="116" t="s">
        <v>5</v>
      </c>
      <c r="L22" s="117"/>
      <c r="M22" s="118" t="s">
        <v>6</v>
      </c>
      <c r="N22" s="119"/>
      <c r="O22" s="90" t="s">
        <v>7</v>
      </c>
      <c r="P22" s="120"/>
      <c r="Q22" s="120"/>
      <c r="R22" s="120"/>
    </row>
    <row r="23" spans="1:18" ht="16.5" customHeight="1">
      <c r="A23" s="108" t="str">
        <f>A20</f>
        <v>宝塚西</v>
      </c>
      <c r="B23" s="109"/>
      <c r="C23" s="44" t="s">
        <v>19</v>
      </c>
      <c r="D23" s="114" t="s">
        <v>193</v>
      </c>
      <c r="E23" s="115"/>
      <c r="F23" s="37">
        <v>4</v>
      </c>
      <c r="G23" s="114"/>
      <c r="H23" s="131"/>
      <c r="I23" s="130" t="s">
        <v>194</v>
      </c>
      <c r="J23" s="132"/>
      <c r="K23" s="132"/>
      <c r="L23" s="115"/>
      <c r="M23" s="130" t="s">
        <v>193</v>
      </c>
      <c r="N23" s="131"/>
      <c r="O23" s="114" t="s">
        <v>195</v>
      </c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/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/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長田</v>
      </c>
      <c r="B26" s="107"/>
      <c r="C26" s="44" t="s">
        <v>19</v>
      </c>
      <c r="D26" s="114" t="s">
        <v>196</v>
      </c>
      <c r="E26" s="115"/>
      <c r="F26" s="37">
        <v>4</v>
      </c>
      <c r="G26" s="114"/>
      <c r="H26" s="131"/>
      <c r="I26" s="130" t="s">
        <v>197</v>
      </c>
      <c r="J26" s="132"/>
      <c r="K26" s="132"/>
      <c r="L26" s="115"/>
      <c r="M26" s="130"/>
      <c r="N26" s="131"/>
      <c r="O26" s="114"/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/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/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/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43</v>
      </c>
      <c r="B30" s="22">
        <v>2</v>
      </c>
      <c r="C30" s="23" t="s">
        <v>1</v>
      </c>
      <c r="E30" s="77" t="s">
        <v>137</v>
      </c>
      <c r="F30" s="77"/>
      <c r="G30" s="76" t="s">
        <v>138</v>
      </c>
      <c r="H30" s="76"/>
      <c r="I30" s="75">
        <v>0.5902777777777778</v>
      </c>
      <c r="J30" s="75"/>
      <c r="K30" s="74" t="s">
        <v>139</v>
      </c>
      <c r="L30" s="74"/>
      <c r="M30" s="75">
        <v>0.6520833333333333</v>
      </c>
      <c r="N30" s="75"/>
      <c r="O30" s="74" t="s">
        <v>140</v>
      </c>
      <c r="P30" s="74"/>
      <c r="Q30" s="73">
        <f>SUM(M30-I30)</f>
        <v>0.06180555555555556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/>
      <c r="K32" s="28"/>
      <c r="L32" s="28"/>
      <c r="M32" s="28"/>
      <c r="N32" s="28"/>
      <c r="O32" s="28"/>
      <c r="P32" s="28"/>
      <c r="Q32" s="29"/>
      <c r="R32" s="30" t="s">
        <v>3</v>
      </c>
    </row>
    <row r="33" spans="1:18" ht="27.75" customHeight="1">
      <c r="A33" s="71" t="s">
        <v>198</v>
      </c>
      <c r="B33" s="51"/>
      <c r="C33" s="31">
        <v>1</v>
      </c>
      <c r="D33" s="32">
        <v>2</v>
      </c>
      <c r="E33" s="33">
        <v>0</v>
      </c>
      <c r="F33" s="33">
        <v>0</v>
      </c>
      <c r="G33" s="33">
        <v>0</v>
      </c>
      <c r="H33" s="32">
        <v>0</v>
      </c>
      <c r="I33" s="32">
        <v>6</v>
      </c>
      <c r="J33" s="32"/>
      <c r="K33" s="78" t="s">
        <v>46</v>
      </c>
      <c r="L33" s="79"/>
      <c r="M33" s="79"/>
      <c r="N33" s="80"/>
      <c r="O33" s="32"/>
      <c r="P33" s="32"/>
      <c r="Q33" s="34"/>
      <c r="R33" s="35">
        <f>SUM(C33:Q33)</f>
        <v>9</v>
      </c>
    </row>
    <row r="34" spans="1:18" ht="27.75" customHeight="1">
      <c r="A34" s="71" t="s">
        <v>199</v>
      </c>
      <c r="B34" s="51"/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 t="s">
        <v>209</v>
      </c>
      <c r="J34" s="32"/>
      <c r="K34" s="81"/>
      <c r="L34" s="82"/>
      <c r="M34" s="82"/>
      <c r="N34" s="83"/>
      <c r="O34" s="32"/>
      <c r="P34" s="32"/>
      <c r="Q34" s="34"/>
      <c r="R34" s="35">
        <f>SUM(C34:Q34)</f>
        <v>0</v>
      </c>
    </row>
    <row r="35" spans="1:18" ht="21" customHeight="1">
      <c r="A35" s="69" t="s">
        <v>2</v>
      </c>
      <c r="B35" s="70"/>
      <c r="C35" s="54" t="s">
        <v>31</v>
      </c>
      <c r="D35" s="87"/>
      <c r="E35" s="87"/>
      <c r="F35" s="87"/>
      <c r="G35" s="87"/>
      <c r="H35" s="87"/>
      <c r="I35" s="89" t="s">
        <v>32</v>
      </c>
      <c r="J35" s="87"/>
      <c r="K35" s="116" t="s">
        <v>5</v>
      </c>
      <c r="L35" s="117"/>
      <c r="M35" s="136" t="s">
        <v>200</v>
      </c>
      <c r="N35" s="119"/>
      <c r="O35" s="90" t="s">
        <v>7</v>
      </c>
      <c r="P35" s="120"/>
      <c r="Q35" s="120"/>
      <c r="R35" s="120"/>
    </row>
    <row r="36" spans="1:18" ht="16.5" customHeight="1">
      <c r="A36" s="108" t="str">
        <f>A33</f>
        <v>須磨学園</v>
      </c>
      <c r="B36" s="109"/>
      <c r="C36" s="44" t="s">
        <v>19</v>
      </c>
      <c r="D36" s="114" t="s">
        <v>201</v>
      </c>
      <c r="E36" s="115"/>
      <c r="F36" s="37">
        <v>4</v>
      </c>
      <c r="G36" s="114"/>
      <c r="H36" s="131"/>
      <c r="I36" s="130" t="s">
        <v>202</v>
      </c>
      <c r="J36" s="132"/>
      <c r="K36" s="132"/>
      <c r="L36" s="115"/>
      <c r="M36" s="130" t="s">
        <v>203</v>
      </c>
      <c r="N36" s="131"/>
      <c r="O36" s="114" t="s">
        <v>204</v>
      </c>
      <c r="P36" s="115"/>
      <c r="Q36" s="130"/>
      <c r="R36" s="132"/>
    </row>
    <row r="37" spans="1:18" ht="16.5" customHeight="1">
      <c r="A37" s="108"/>
      <c r="B37" s="109"/>
      <c r="C37" s="45">
        <v>2</v>
      </c>
      <c r="D37" s="123"/>
      <c r="E37" s="124"/>
      <c r="F37" s="39">
        <v>5</v>
      </c>
      <c r="G37" s="123"/>
      <c r="H37" s="129"/>
      <c r="I37" s="127"/>
      <c r="J37" s="128"/>
      <c r="K37" s="128"/>
      <c r="L37" s="124"/>
      <c r="M37" s="127"/>
      <c r="N37" s="129"/>
      <c r="O37" s="123" t="s">
        <v>205</v>
      </c>
      <c r="P37" s="124"/>
      <c r="Q37" s="127"/>
      <c r="R37" s="128"/>
    </row>
    <row r="38" spans="1:18" ht="16.5" customHeight="1">
      <c r="A38" s="110"/>
      <c r="B38" s="111"/>
      <c r="C38" s="46">
        <v>3</v>
      </c>
      <c r="D38" s="125"/>
      <c r="E38" s="126"/>
      <c r="F38" s="41">
        <v>6</v>
      </c>
      <c r="G38" s="125"/>
      <c r="H38" s="134"/>
      <c r="I38" s="133"/>
      <c r="J38" s="135"/>
      <c r="K38" s="135"/>
      <c r="L38" s="126"/>
      <c r="M38" s="133"/>
      <c r="N38" s="134"/>
      <c r="O38" s="125"/>
      <c r="P38" s="126"/>
      <c r="Q38" s="133"/>
      <c r="R38" s="135"/>
    </row>
    <row r="39" spans="1:18" ht="16.5" customHeight="1">
      <c r="A39" s="106" t="str">
        <f>A34</f>
        <v>神戸高塚</v>
      </c>
      <c r="B39" s="107"/>
      <c r="C39" s="44" t="s">
        <v>19</v>
      </c>
      <c r="D39" s="114" t="s">
        <v>206</v>
      </c>
      <c r="E39" s="115"/>
      <c r="F39" s="37">
        <v>4</v>
      </c>
      <c r="G39" s="114"/>
      <c r="H39" s="131"/>
      <c r="I39" s="130" t="s">
        <v>207</v>
      </c>
      <c r="J39" s="132"/>
      <c r="K39" s="132"/>
      <c r="L39" s="115"/>
      <c r="M39" s="130"/>
      <c r="N39" s="131"/>
      <c r="O39" s="114"/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 t="s">
        <v>208</v>
      </c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/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/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5">
    <mergeCell ref="I24:J24"/>
    <mergeCell ref="K24:L24"/>
    <mergeCell ref="M24:N24"/>
    <mergeCell ref="M23:N23"/>
    <mergeCell ref="O23:P23"/>
    <mergeCell ref="Q23:R23"/>
    <mergeCell ref="O24:P24"/>
    <mergeCell ref="Q24:R24"/>
    <mergeCell ref="M12:N12"/>
    <mergeCell ref="O11:P11"/>
    <mergeCell ref="A6:B6"/>
    <mergeCell ref="A7:B7"/>
    <mergeCell ref="A8:B8"/>
    <mergeCell ref="A9:B9"/>
    <mergeCell ref="A10:B12"/>
    <mergeCell ref="O9:R9"/>
    <mergeCell ref="M10:N10"/>
    <mergeCell ref="Q10:R10"/>
    <mergeCell ref="M11:N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15:L15"/>
    <mergeCell ref="K3:L3"/>
    <mergeCell ref="C9:H9"/>
    <mergeCell ref="I9:J9"/>
    <mergeCell ref="K12:L12"/>
    <mergeCell ref="K13:L13"/>
    <mergeCell ref="I4:J4"/>
    <mergeCell ref="D15:E15"/>
    <mergeCell ref="D13:E13"/>
    <mergeCell ref="Q4:R4"/>
    <mergeCell ref="O4:P4"/>
    <mergeCell ref="M4:N4"/>
    <mergeCell ref="K4:L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A13:B15"/>
    <mergeCell ref="G23:H23"/>
    <mergeCell ref="A19:B19"/>
    <mergeCell ref="A20:B20"/>
    <mergeCell ref="A21:B21"/>
    <mergeCell ref="D14:E14"/>
    <mergeCell ref="A23:B25"/>
    <mergeCell ref="D23:E23"/>
    <mergeCell ref="D24:E24"/>
    <mergeCell ref="D25:E25"/>
    <mergeCell ref="A34:B34"/>
    <mergeCell ref="A35:B35"/>
    <mergeCell ref="C35:H35"/>
    <mergeCell ref="I35:J35"/>
    <mergeCell ref="O22:R22"/>
    <mergeCell ref="I23:J23"/>
    <mergeCell ref="K17:L17"/>
    <mergeCell ref="M17:N17"/>
    <mergeCell ref="O17:P17"/>
    <mergeCell ref="Q17:R17"/>
    <mergeCell ref="I17:J17"/>
    <mergeCell ref="I22:J22"/>
    <mergeCell ref="K22:L22"/>
    <mergeCell ref="K23:L23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M22:N22"/>
    <mergeCell ref="I30:J30"/>
    <mergeCell ref="K30:L30"/>
    <mergeCell ref="M30:N30"/>
    <mergeCell ref="O30:P30"/>
    <mergeCell ref="K35:L35"/>
    <mergeCell ref="M35:N35"/>
    <mergeCell ref="O35:R35"/>
    <mergeCell ref="K33:N34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I30:J30 M30:N30 J1 I17:J17 M17:N17 C20:Q21 M1 I4:J4 M4:N4 C7:Q8 O1 C33:J34 O33:Q34 K33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6</v>
      </c>
      <c r="K1" s="85" t="s">
        <v>41</v>
      </c>
      <c r="L1" s="85"/>
      <c r="M1" s="15">
        <v>7</v>
      </c>
      <c r="N1" s="16" t="s">
        <v>0</v>
      </c>
      <c r="O1" s="15">
        <v>6</v>
      </c>
      <c r="P1" s="13" t="s">
        <v>21</v>
      </c>
      <c r="Q1" s="17" t="s">
        <v>16</v>
      </c>
      <c r="R1" s="18" t="s">
        <v>4</v>
      </c>
    </row>
    <row r="2" ht="5.25" customHeight="1"/>
    <row r="3" spans="11:18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43</v>
      </c>
      <c r="B4" s="22">
        <v>2</v>
      </c>
      <c r="C4" s="23" t="s">
        <v>1</v>
      </c>
      <c r="E4" s="77" t="s">
        <v>18</v>
      </c>
      <c r="F4" s="77"/>
      <c r="G4" s="76" t="s">
        <v>25</v>
      </c>
      <c r="H4" s="76"/>
      <c r="I4" s="75">
        <v>0.3729166666666666</v>
      </c>
      <c r="J4" s="75"/>
      <c r="K4" s="74" t="s">
        <v>26</v>
      </c>
      <c r="L4" s="74"/>
      <c r="M4" s="75">
        <v>0.47430555555555554</v>
      </c>
      <c r="N4" s="75"/>
      <c r="O4" s="74" t="s">
        <v>27</v>
      </c>
      <c r="P4" s="74"/>
      <c r="Q4" s="73">
        <f>SUM(M4-I4)</f>
        <v>0.10138888888888892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/>
      <c r="M6" s="28"/>
      <c r="N6" s="28"/>
      <c r="O6" s="28"/>
      <c r="P6" s="28"/>
      <c r="Q6" s="29"/>
      <c r="R6" s="30" t="s">
        <v>3</v>
      </c>
    </row>
    <row r="7" spans="1:18" ht="27.75" customHeight="1">
      <c r="A7" s="71" t="s">
        <v>210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0</v>
      </c>
      <c r="H7" s="32">
        <v>2</v>
      </c>
      <c r="I7" s="32">
        <v>1</v>
      </c>
      <c r="J7" s="32">
        <v>0</v>
      </c>
      <c r="K7" s="32">
        <v>0</v>
      </c>
      <c r="L7" s="32"/>
      <c r="M7" s="32"/>
      <c r="N7" s="32"/>
      <c r="O7" s="32"/>
      <c r="P7" s="32"/>
      <c r="Q7" s="34"/>
      <c r="R7" s="35">
        <f>SUM(C7:Q7)</f>
        <v>3</v>
      </c>
    </row>
    <row r="8" spans="1:18" ht="27.75" customHeight="1">
      <c r="A8" s="71" t="s">
        <v>211</v>
      </c>
      <c r="B8" s="51"/>
      <c r="C8" s="31">
        <v>0</v>
      </c>
      <c r="D8" s="32">
        <v>0</v>
      </c>
      <c r="E8" s="33">
        <v>0</v>
      </c>
      <c r="F8" s="32">
        <v>1</v>
      </c>
      <c r="G8" s="32">
        <v>0</v>
      </c>
      <c r="H8" s="32">
        <v>1</v>
      </c>
      <c r="I8" s="32">
        <v>0</v>
      </c>
      <c r="J8" s="32">
        <v>3</v>
      </c>
      <c r="K8" s="32" t="s">
        <v>238</v>
      </c>
      <c r="L8" s="32"/>
      <c r="M8" s="32"/>
      <c r="N8" s="32"/>
      <c r="O8" s="32"/>
      <c r="P8" s="32"/>
      <c r="Q8" s="34"/>
      <c r="R8" s="35">
        <f>SUM(C8:Q8)</f>
        <v>5</v>
      </c>
    </row>
    <row r="9" spans="1:18" ht="21" customHeight="1">
      <c r="A9" s="69" t="s">
        <v>2</v>
      </c>
      <c r="B9" s="70"/>
      <c r="C9" s="54" t="s">
        <v>239</v>
      </c>
      <c r="D9" s="87"/>
      <c r="E9" s="87"/>
      <c r="F9" s="87"/>
      <c r="G9" s="87"/>
      <c r="H9" s="88"/>
      <c r="I9" s="89" t="s">
        <v>240</v>
      </c>
      <c r="J9" s="90"/>
      <c r="K9" s="112" t="s">
        <v>241</v>
      </c>
      <c r="L9" s="102"/>
      <c r="M9" s="101" t="s">
        <v>242</v>
      </c>
      <c r="N9" s="102"/>
      <c r="O9" s="89" t="s">
        <v>243</v>
      </c>
      <c r="P9" s="87"/>
      <c r="Q9" s="87"/>
      <c r="R9" s="90"/>
    </row>
    <row r="10" spans="1:18" ht="16.5" customHeight="1">
      <c r="A10" s="108" t="str">
        <f>A7</f>
        <v>西宮南</v>
      </c>
      <c r="B10" s="109"/>
      <c r="C10" s="44" t="s">
        <v>19</v>
      </c>
      <c r="D10" s="114" t="s">
        <v>213</v>
      </c>
      <c r="E10" s="115"/>
      <c r="F10" s="37">
        <v>4</v>
      </c>
      <c r="G10" s="114"/>
      <c r="H10" s="131"/>
      <c r="I10" s="130" t="s">
        <v>214</v>
      </c>
      <c r="J10" s="132"/>
      <c r="K10" s="132"/>
      <c r="L10" s="115"/>
      <c r="M10" s="130"/>
      <c r="N10" s="131"/>
      <c r="O10" s="114" t="s">
        <v>215</v>
      </c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 t="s">
        <v>216</v>
      </c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 t="s">
        <v>217</v>
      </c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 t="s">
        <v>93</v>
      </c>
      <c r="P12" s="126"/>
      <c r="Q12" s="133"/>
      <c r="R12" s="135"/>
    </row>
    <row r="13" spans="1:18" ht="16.5" customHeight="1">
      <c r="A13" s="106" t="str">
        <f>A8</f>
        <v>川西緑台</v>
      </c>
      <c r="B13" s="107"/>
      <c r="C13" s="44" t="s">
        <v>19</v>
      </c>
      <c r="D13" s="114" t="s">
        <v>218</v>
      </c>
      <c r="E13" s="115"/>
      <c r="F13" s="37">
        <v>4</v>
      </c>
      <c r="G13" s="114"/>
      <c r="H13" s="131"/>
      <c r="I13" s="130" t="s">
        <v>219</v>
      </c>
      <c r="J13" s="132"/>
      <c r="K13" s="132"/>
      <c r="L13" s="115"/>
      <c r="M13" s="130"/>
      <c r="N13" s="131"/>
      <c r="O13" s="114"/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 t="s">
        <v>220</v>
      </c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24</v>
      </c>
      <c r="B17" s="22">
        <v>2</v>
      </c>
      <c r="C17" s="23" t="s">
        <v>1</v>
      </c>
      <c r="E17" s="77" t="s">
        <v>244</v>
      </c>
      <c r="F17" s="77"/>
      <c r="G17" s="76" t="s">
        <v>245</v>
      </c>
      <c r="H17" s="76"/>
      <c r="I17" s="75">
        <v>0.5027777777777778</v>
      </c>
      <c r="J17" s="75"/>
      <c r="K17" s="74" t="s">
        <v>246</v>
      </c>
      <c r="L17" s="74"/>
      <c r="M17" s="75">
        <v>0.6159722222222223</v>
      </c>
      <c r="N17" s="75"/>
      <c r="O17" s="74" t="s">
        <v>247</v>
      </c>
      <c r="P17" s="74"/>
      <c r="Q17" s="73">
        <f>SUM(M17-I17)</f>
        <v>0.11319444444444449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/>
      <c r="M19" s="28"/>
      <c r="N19" s="28"/>
      <c r="O19" s="28"/>
      <c r="P19" s="28"/>
      <c r="Q19" s="29"/>
      <c r="R19" s="30" t="s">
        <v>3</v>
      </c>
    </row>
    <row r="20" spans="1:18" ht="27.75" customHeight="1">
      <c r="A20" s="71" t="s">
        <v>221</v>
      </c>
      <c r="B20" s="51"/>
      <c r="C20" s="31">
        <v>1</v>
      </c>
      <c r="D20" s="32">
        <v>1</v>
      </c>
      <c r="E20" s="33">
        <v>1</v>
      </c>
      <c r="F20" s="32">
        <v>0</v>
      </c>
      <c r="G20" s="32">
        <v>1</v>
      </c>
      <c r="H20" s="32">
        <v>1</v>
      </c>
      <c r="I20" s="32">
        <v>0</v>
      </c>
      <c r="J20" s="32">
        <v>0</v>
      </c>
      <c r="K20" s="32">
        <v>1</v>
      </c>
      <c r="L20" s="32"/>
      <c r="M20" s="32"/>
      <c r="N20" s="32"/>
      <c r="O20" s="32"/>
      <c r="P20" s="32"/>
      <c r="Q20" s="34"/>
      <c r="R20" s="35">
        <f>SUM(C20:Q20)</f>
        <v>6</v>
      </c>
    </row>
    <row r="21" spans="1:18" ht="27.75" customHeight="1">
      <c r="A21" s="71" t="s">
        <v>222</v>
      </c>
      <c r="B21" s="51"/>
      <c r="C21" s="31">
        <v>1</v>
      </c>
      <c r="D21" s="32">
        <v>0</v>
      </c>
      <c r="E21" s="33">
        <v>0</v>
      </c>
      <c r="F21" s="32">
        <v>0</v>
      </c>
      <c r="G21" s="32">
        <v>0</v>
      </c>
      <c r="H21" s="32">
        <v>2</v>
      </c>
      <c r="I21" s="32">
        <v>0</v>
      </c>
      <c r="J21" s="32">
        <v>0</v>
      </c>
      <c r="K21" s="32">
        <v>0</v>
      </c>
      <c r="L21" s="32"/>
      <c r="M21" s="32"/>
      <c r="N21" s="32"/>
      <c r="O21" s="32"/>
      <c r="P21" s="32"/>
      <c r="Q21" s="34"/>
      <c r="R21" s="35">
        <f>SUM(C21:Q21)</f>
        <v>3</v>
      </c>
    </row>
    <row r="22" spans="1:18" ht="21" customHeight="1">
      <c r="A22" s="69" t="s">
        <v>2</v>
      </c>
      <c r="B22" s="113"/>
      <c r="C22" s="54" t="s">
        <v>239</v>
      </c>
      <c r="D22" s="87"/>
      <c r="E22" s="87"/>
      <c r="F22" s="87"/>
      <c r="G22" s="87"/>
      <c r="H22" s="88"/>
      <c r="I22" s="89" t="s">
        <v>240</v>
      </c>
      <c r="J22" s="87"/>
      <c r="K22" s="116" t="s">
        <v>241</v>
      </c>
      <c r="L22" s="117"/>
      <c r="M22" s="118" t="s">
        <v>242</v>
      </c>
      <c r="N22" s="119"/>
      <c r="O22" s="90" t="s">
        <v>243</v>
      </c>
      <c r="P22" s="120"/>
      <c r="Q22" s="120"/>
      <c r="R22" s="120"/>
    </row>
    <row r="23" spans="1:18" ht="16.5" customHeight="1">
      <c r="A23" s="108" t="str">
        <f>A20</f>
        <v>明石南</v>
      </c>
      <c r="B23" s="109"/>
      <c r="C23" s="44" t="s">
        <v>19</v>
      </c>
      <c r="D23" s="114" t="s">
        <v>85</v>
      </c>
      <c r="E23" s="115"/>
      <c r="F23" s="37">
        <v>4</v>
      </c>
      <c r="G23" s="114"/>
      <c r="H23" s="131"/>
      <c r="I23" s="130" t="s">
        <v>223</v>
      </c>
      <c r="J23" s="132"/>
      <c r="K23" s="132" t="s">
        <v>224</v>
      </c>
      <c r="L23" s="115"/>
      <c r="M23" s="130"/>
      <c r="N23" s="131"/>
      <c r="O23" s="114" t="s">
        <v>225</v>
      </c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/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/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県立大学附属</v>
      </c>
      <c r="B26" s="107"/>
      <c r="C26" s="44" t="s">
        <v>19</v>
      </c>
      <c r="D26" s="114" t="s">
        <v>226</v>
      </c>
      <c r="E26" s="115"/>
      <c r="F26" s="37">
        <v>4</v>
      </c>
      <c r="G26" s="114"/>
      <c r="H26" s="131"/>
      <c r="I26" s="130" t="s">
        <v>227</v>
      </c>
      <c r="J26" s="132"/>
      <c r="K26" s="132"/>
      <c r="L26" s="115"/>
      <c r="M26" s="130" t="s">
        <v>228</v>
      </c>
      <c r="N26" s="131"/>
      <c r="O26" s="114" t="s">
        <v>227</v>
      </c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 t="s">
        <v>229</v>
      </c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/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/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24</v>
      </c>
      <c r="B30" s="22">
        <v>2</v>
      </c>
      <c r="C30" s="23" t="s">
        <v>1</v>
      </c>
      <c r="E30" s="77" t="s">
        <v>248</v>
      </c>
      <c r="F30" s="77"/>
      <c r="G30" s="76" t="s">
        <v>245</v>
      </c>
      <c r="H30" s="76"/>
      <c r="I30" s="75">
        <v>0.6444444444444445</v>
      </c>
      <c r="J30" s="75"/>
      <c r="K30" s="74" t="s">
        <v>246</v>
      </c>
      <c r="L30" s="74"/>
      <c r="M30" s="75">
        <v>0.7034722222222222</v>
      </c>
      <c r="N30" s="75"/>
      <c r="O30" s="74" t="s">
        <v>247</v>
      </c>
      <c r="P30" s="74"/>
      <c r="Q30" s="73">
        <f>SUM(M30-I30)</f>
        <v>0.05902777777777768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/>
      <c r="K32" s="28"/>
      <c r="L32" s="28"/>
      <c r="M32" s="28"/>
      <c r="N32" s="28"/>
      <c r="O32" s="28"/>
      <c r="P32" s="28"/>
      <c r="Q32" s="29"/>
      <c r="R32" s="30" t="s">
        <v>3</v>
      </c>
    </row>
    <row r="33" spans="1:18" ht="27.75" customHeight="1">
      <c r="A33" s="71" t="s">
        <v>230</v>
      </c>
      <c r="B33" s="51"/>
      <c r="C33" s="31">
        <v>0</v>
      </c>
      <c r="D33" s="32">
        <v>0</v>
      </c>
      <c r="E33" s="33">
        <v>0</v>
      </c>
      <c r="F33" s="32">
        <v>0</v>
      </c>
      <c r="G33" s="32">
        <v>0</v>
      </c>
      <c r="H33" s="32">
        <v>0</v>
      </c>
      <c r="I33" s="32">
        <v>0</v>
      </c>
      <c r="J33" s="32"/>
      <c r="K33" s="78" t="s">
        <v>46</v>
      </c>
      <c r="L33" s="79"/>
      <c r="M33" s="79"/>
      <c r="N33" s="80"/>
      <c r="O33" s="32"/>
      <c r="P33" s="32"/>
      <c r="Q33" s="34"/>
      <c r="R33" s="35">
        <f>SUM(C33:Q33)</f>
        <v>0</v>
      </c>
    </row>
    <row r="34" spans="1:18" ht="27.75" customHeight="1">
      <c r="A34" s="71" t="s">
        <v>231</v>
      </c>
      <c r="B34" s="51"/>
      <c r="C34" s="31">
        <v>0</v>
      </c>
      <c r="D34" s="32">
        <v>0</v>
      </c>
      <c r="E34" s="33">
        <v>5</v>
      </c>
      <c r="F34" s="32">
        <v>2</v>
      </c>
      <c r="G34" s="32">
        <v>0</v>
      </c>
      <c r="H34" s="32">
        <v>0</v>
      </c>
      <c r="I34" s="32" t="s">
        <v>249</v>
      </c>
      <c r="J34" s="32"/>
      <c r="K34" s="81"/>
      <c r="L34" s="82"/>
      <c r="M34" s="82"/>
      <c r="N34" s="83"/>
      <c r="O34" s="32"/>
      <c r="P34" s="32"/>
      <c r="Q34" s="34"/>
      <c r="R34" s="35">
        <f>SUM(C34:Q34)</f>
        <v>7</v>
      </c>
    </row>
    <row r="35" spans="1:18" ht="21" customHeight="1">
      <c r="A35" s="69" t="s">
        <v>2</v>
      </c>
      <c r="B35" s="70"/>
      <c r="C35" s="54" t="s">
        <v>239</v>
      </c>
      <c r="D35" s="87"/>
      <c r="E35" s="87"/>
      <c r="F35" s="87"/>
      <c r="G35" s="87"/>
      <c r="H35" s="87"/>
      <c r="I35" s="89" t="s">
        <v>240</v>
      </c>
      <c r="J35" s="87"/>
      <c r="K35" s="116" t="s">
        <v>241</v>
      </c>
      <c r="L35" s="117"/>
      <c r="M35" s="118" t="s">
        <v>242</v>
      </c>
      <c r="N35" s="119"/>
      <c r="O35" s="90" t="s">
        <v>243</v>
      </c>
      <c r="P35" s="120"/>
      <c r="Q35" s="120"/>
      <c r="R35" s="120"/>
    </row>
    <row r="36" spans="1:18" ht="16.5" customHeight="1">
      <c r="A36" s="108" t="str">
        <f>A33</f>
        <v>明石城西</v>
      </c>
      <c r="B36" s="109"/>
      <c r="C36" s="44" t="s">
        <v>19</v>
      </c>
      <c r="D36" s="114" t="s">
        <v>232</v>
      </c>
      <c r="E36" s="115"/>
      <c r="F36" s="37">
        <v>4</v>
      </c>
      <c r="G36" s="114"/>
      <c r="H36" s="131"/>
      <c r="I36" s="130" t="s">
        <v>227</v>
      </c>
      <c r="J36" s="132"/>
      <c r="K36" s="132"/>
      <c r="L36" s="115"/>
      <c r="M36" s="130"/>
      <c r="N36" s="131"/>
      <c r="O36" s="114"/>
      <c r="P36" s="115"/>
      <c r="Q36" s="130"/>
      <c r="R36" s="132"/>
    </row>
    <row r="37" spans="1:18" ht="16.5" customHeight="1">
      <c r="A37" s="108"/>
      <c r="B37" s="109"/>
      <c r="C37" s="45">
        <v>2</v>
      </c>
      <c r="D37" s="123" t="s">
        <v>233</v>
      </c>
      <c r="E37" s="124"/>
      <c r="F37" s="39">
        <v>5</v>
      </c>
      <c r="G37" s="123"/>
      <c r="H37" s="129"/>
      <c r="I37" s="127"/>
      <c r="J37" s="128"/>
      <c r="K37" s="128"/>
      <c r="L37" s="124"/>
      <c r="M37" s="127"/>
      <c r="N37" s="129"/>
      <c r="O37" s="123"/>
      <c r="P37" s="124"/>
      <c r="Q37" s="127"/>
      <c r="R37" s="128"/>
    </row>
    <row r="38" spans="1:18" ht="16.5" customHeight="1">
      <c r="A38" s="110"/>
      <c r="B38" s="111"/>
      <c r="C38" s="46">
        <v>3</v>
      </c>
      <c r="D38" s="125"/>
      <c r="E38" s="126"/>
      <c r="F38" s="41">
        <v>6</v>
      </c>
      <c r="G38" s="125"/>
      <c r="H38" s="134"/>
      <c r="I38" s="133"/>
      <c r="J38" s="135"/>
      <c r="K38" s="135"/>
      <c r="L38" s="126"/>
      <c r="M38" s="133"/>
      <c r="N38" s="134"/>
      <c r="O38" s="125"/>
      <c r="P38" s="126"/>
      <c r="Q38" s="133"/>
      <c r="R38" s="135"/>
    </row>
    <row r="39" spans="1:18" ht="16.5" customHeight="1">
      <c r="A39" s="106" t="str">
        <f>A34</f>
        <v>小　野</v>
      </c>
      <c r="B39" s="107"/>
      <c r="C39" s="44" t="s">
        <v>19</v>
      </c>
      <c r="D39" s="114" t="s">
        <v>234</v>
      </c>
      <c r="E39" s="115"/>
      <c r="F39" s="37">
        <v>4</v>
      </c>
      <c r="G39" s="114"/>
      <c r="H39" s="131"/>
      <c r="I39" s="130" t="s">
        <v>235</v>
      </c>
      <c r="J39" s="132"/>
      <c r="K39" s="132"/>
      <c r="L39" s="115"/>
      <c r="M39" s="130" t="s">
        <v>156</v>
      </c>
      <c r="N39" s="131"/>
      <c r="O39" s="114"/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 t="s">
        <v>236</v>
      </c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/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/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5">
    <mergeCell ref="I24:J24"/>
    <mergeCell ref="K24:L24"/>
    <mergeCell ref="M24:N24"/>
    <mergeCell ref="M23:N23"/>
    <mergeCell ref="O23:P23"/>
    <mergeCell ref="Q23:R23"/>
    <mergeCell ref="O24:P24"/>
    <mergeCell ref="Q24:R24"/>
    <mergeCell ref="M12:N12"/>
    <mergeCell ref="O11:P11"/>
    <mergeCell ref="A6:B6"/>
    <mergeCell ref="A7:B7"/>
    <mergeCell ref="A8:B8"/>
    <mergeCell ref="A9:B9"/>
    <mergeCell ref="A10:B12"/>
    <mergeCell ref="O9:R9"/>
    <mergeCell ref="M10:N10"/>
    <mergeCell ref="Q10:R10"/>
    <mergeCell ref="M11:N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15:L15"/>
    <mergeCell ref="K3:L3"/>
    <mergeCell ref="C9:H9"/>
    <mergeCell ref="I9:J9"/>
    <mergeCell ref="K12:L12"/>
    <mergeCell ref="K13:L13"/>
    <mergeCell ref="I4:J4"/>
    <mergeCell ref="D15:E15"/>
    <mergeCell ref="D13:E13"/>
    <mergeCell ref="Q4:R4"/>
    <mergeCell ref="O4:P4"/>
    <mergeCell ref="M4:N4"/>
    <mergeCell ref="K4:L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A13:B15"/>
    <mergeCell ref="G23:H23"/>
    <mergeCell ref="A19:B19"/>
    <mergeCell ref="A20:B20"/>
    <mergeCell ref="A21:B21"/>
    <mergeCell ref="D14:E14"/>
    <mergeCell ref="A23:B25"/>
    <mergeCell ref="D23:E23"/>
    <mergeCell ref="D24:E24"/>
    <mergeCell ref="D25:E25"/>
    <mergeCell ref="A34:B34"/>
    <mergeCell ref="A35:B35"/>
    <mergeCell ref="C35:H35"/>
    <mergeCell ref="I35:J35"/>
    <mergeCell ref="O22:R22"/>
    <mergeCell ref="I23:J23"/>
    <mergeCell ref="K17:L17"/>
    <mergeCell ref="M17:N17"/>
    <mergeCell ref="O17:P17"/>
    <mergeCell ref="Q17:R17"/>
    <mergeCell ref="I17:J17"/>
    <mergeCell ref="I22:J22"/>
    <mergeCell ref="K22:L22"/>
    <mergeCell ref="K23:L23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M22:N22"/>
    <mergeCell ref="I30:J30"/>
    <mergeCell ref="K30:L30"/>
    <mergeCell ref="M30:N30"/>
    <mergeCell ref="O30:P30"/>
    <mergeCell ref="K35:L35"/>
    <mergeCell ref="M35:N35"/>
    <mergeCell ref="O35:R35"/>
    <mergeCell ref="K33:N34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I30:J30 M30:N30 J1 I17:J17 M17:N17 C20:Q21 M1 I4:J4 M4:N4 C7:Q8 O1 C33:J34 O33:Q34 K33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7</v>
      </c>
      <c r="K1" s="85" t="s">
        <v>41</v>
      </c>
      <c r="L1" s="85"/>
      <c r="M1" s="15">
        <v>7</v>
      </c>
      <c r="N1" s="16" t="s">
        <v>0</v>
      </c>
      <c r="O1" s="15">
        <v>10</v>
      </c>
      <c r="P1" s="13" t="s">
        <v>21</v>
      </c>
      <c r="Q1" s="17" t="s">
        <v>250</v>
      </c>
      <c r="R1" s="18" t="s">
        <v>4</v>
      </c>
    </row>
    <row r="2" ht="5.25" customHeight="1"/>
    <row r="3" spans="11:18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24</v>
      </c>
      <c r="B4" s="22">
        <v>2</v>
      </c>
      <c r="C4" s="23" t="s">
        <v>1</v>
      </c>
      <c r="E4" s="77" t="s">
        <v>18</v>
      </c>
      <c r="F4" s="77"/>
      <c r="G4" s="76" t="s">
        <v>25</v>
      </c>
      <c r="H4" s="76"/>
      <c r="I4" s="75">
        <v>0.4145833333333333</v>
      </c>
      <c r="J4" s="75"/>
      <c r="K4" s="74" t="s">
        <v>26</v>
      </c>
      <c r="L4" s="74"/>
      <c r="M4" s="75">
        <v>0.5118055555555555</v>
      </c>
      <c r="N4" s="75"/>
      <c r="O4" s="74" t="s">
        <v>27</v>
      </c>
      <c r="P4" s="74"/>
      <c r="Q4" s="73">
        <f>SUM(M4-I4)</f>
        <v>0.09722222222222221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251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/>
      <c r="M7" s="32"/>
      <c r="N7" s="32"/>
      <c r="O7" s="32"/>
      <c r="P7" s="32"/>
      <c r="Q7" s="34"/>
      <c r="R7" s="35">
        <f>SUM(C7:Q7)</f>
        <v>0</v>
      </c>
    </row>
    <row r="8" spans="1:18" ht="27.75" customHeight="1">
      <c r="A8" s="71" t="s">
        <v>252</v>
      </c>
      <c r="B8" s="51"/>
      <c r="C8" s="31">
        <v>3</v>
      </c>
      <c r="D8" s="32">
        <v>0</v>
      </c>
      <c r="E8" s="33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 t="s">
        <v>249</v>
      </c>
      <c r="L8" s="32"/>
      <c r="M8" s="32"/>
      <c r="N8" s="32"/>
      <c r="O8" s="32"/>
      <c r="P8" s="32"/>
      <c r="Q8" s="34"/>
      <c r="R8" s="35">
        <f>SUM(C8:Q8)</f>
        <v>3</v>
      </c>
    </row>
    <row r="9" spans="1:18" ht="21" customHeight="1">
      <c r="A9" s="69" t="s">
        <v>2</v>
      </c>
      <c r="B9" s="70"/>
      <c r="C9" s="54" t="s">
        <v>31</v>
      </c>
      <c r="D9" s="87"/>
      <c r="E9" s="87"/>
      <c r="F9" s="87"/>
      <c r="G9" s="87"/>
      <c r="H9" s="88"/>
      <c r="I9" s="89" t="s">
        <v>32</v>
      </c>
      <c r="J9" s="90"/>
      <c r="K9" s="112" t="s">
        <v>5</v>
      </c>
      <c r="L9" s="102"/>
      <c r="M9" s="101" t="s">
        <v>6</v>
      </c>
      <c r="N9" s="102"/>
      <c r="O9" s="89" t="s">
        <v>7</v>
      </c>
      <c r="P9" s="87"/>
      <c r="Q9" s="87"/>
      <c r="R9" s="90"/>
    </row>
    <row r="10" spans="1:18" ht="16.5" customHeight="1">
      <c r="A10" s="108" t="str">
        <f>A7</f>
        <v>姫路南</v>
      </c>
      <c r="B10" s="109"/>
      <c r="C10" s="44" t="s">
        <v>19</v>
      </c>
      <c r="D10" s="114" t="s">
        <v>254</v>
      </c>
      <c r="E10" s="115"/>
      <c r="F10" s="37">
        <v>4</v>
      </c>
      <c r="G10" s="114"/>
      <c r="H10" s="131"/>
      <c r="I10" s="130" t="s">
        <v>255</v>
      </c>
      <c r="J10" s="132"/>
      <c r="K10" s="132"/>
      <c r="L10" s="115"/>
      <c r="M10" s="130" t="s">
        <v>256</v>
      </c>
      <c r="N10" s="131"/>
      <c r="O10" s="114"/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 t="s">
        <v>257</v>
      </c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/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明　石</v>
      </c>
      <c r="B13" s="107"/>
      <c r="C13" s="44" t="s">
        <v>19</v>
      </c>
      <c r="D13" s="114" t="s">
        <v>258</v>
      </c>
      <c r="E13" s="115"/>
      <c r="F13" s="37">
        <v>4</v>
      </c>
      <c r="G13" s="114"/>
      <c r="H13" s="131"/>
      <c r="I13" s="130" t="s">
        <v>102</v>
      </c>
      <c r="J13" s="132"/>
      <c r="K13" s="132"/>
      <c r="L13" s="115"/>
      <c r="M13" s="130"/>
      <c r="N13" s="131"/>
      <c r="O13" s="114"/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/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43</v>
      </c>
      <c r="B17" s="22">
        <v>2</v>
      </c>
      <c r="C17" s="23" t="s">
        <v>1</v>
      </c>
      <c r="E17" s="77" t="s">
        <v>174</v>
      </c>
      <c r="F17" s="77"/>
      <c r="G17" s="76" t="s">
        <v>138</v>
      </c>
      <c r="H17" s="76"/>
      <c r="I17" s="75">
        <v>0.50625</v>
      </c>
      <c r="J17" s="75"/>
      <c r="K17" s="74" t="s">
        <v>139</v>
      </c>
      <c r="L17" s="74"/>
      <c r="M17" s="75">
        <v>0.6006944444444444</v>
      </c>
      <c r="N17" s="75"/>
      <c r="O17" s="74" t="s">
        <v>140</v>
      </c>
      <c r="P17" s="74"/>
      <c r="Q17" s="73">
        <f>SUM(M17-I17)</f>
        <v>0.09444444444444444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259</v>
      </c>
      <c r="B20" s="51"/>
      <c r="C20" s="31">
        <v>1</v>
      </c>
      <c r="D20" s="32">
        <v>1</v>
      </c>
      <c r="E20" s="33">
        <v>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1</v>
      </c>
      <c r="L20" s="32"/>
      <c r="M20" s="32"/>
      <c r="N20" s="32"/>
      <c r="O20" s="32"/>
      <c r="P20" s="32"/>
      <c r="Q20" s="34"/>
      <c r="R20" s="35">
        <f>SUM(C20:Q20)</f>
        <v>5</v>
      </c>
    </row>
    <row r="21" spans="1:18" ht="27.75" customHeight="1">
      <c r="A21" s="71" t="s">
        <v>260</v>
      </c>
      <c r="B21" s="51"/>
      <c r="C21" s="31">
        <v>0</v>
      </c>
      <c r="D21" s="32">
        <v>0</v>
      </c>
      <c r="E21" s="33">
        <v>2</v>
      </c>
      <c r="F21" s="32">
        <v>5</v>
      </c>
      <c r="G21" s="32">
        <v>1</v>
      </c>
      <c r="H21" s="32">
        <v>1</v>
      </c>
      <c r="I21" s="32">
        <v>1</v>
      </c>
      <c r="J21" s="32">
        <v>0</v>
      </c>
      <c r="K21" s="32" t="s">
        <v>277</v>
      </c>
      <c r="L21" s="32"/>
      <c r="M21" s="32"/>
      <c r="N21" s="32"/>
      <c r="O21" s="32"/>
      <c r="P21" s="32"/>
      <c r="Q21" s="34"/>
      <c r="R21" s="35">
        <f>SUM(C21:Q21)</f>
        <v>10</v>
      </c>
    </row>
    <row r="22" spans="1:18" ht="21" customHeight="1">
      <c r="A22" s="69" t="s">
        <v>2</v>
      </c>
      <c r="B22" s="113"/>
      <c r="C22" s="54" t="s">
        <v>31</v>
      </c>
      <c r="D22" s="87"/>
      <c r="E22" s="87"/>
      <c r="F22" s="87"/>
      <c r="G22" s="87"/>
      <c r="H22" s="88"/>
      <c r="I22" s="89" t="s">
        <v>32</v>
      </c>
      <c r="J22" s="87"/>
      <c r="K22" s="116" t="s">
        <v>5</v>
      </c>
      <c r="L22" s="117"/>
      <c r="M22" s="118" t="s">
        <v>6</v>
      </c>
      <c r="N22" s="119"/>
      <c r="O22" s="90" t="s">
        <v>7</v>
      </c>
      <c r="P22" s="120"/>
      <c r="Q22" s="120"/>
      <c r="R22" s="120"/>
    </row>
    <row r="23" spans="1:18" ht="16.5" customHeight="1">
      <c r="A23" s="108" t="str">
        <f>A20</f>
        <v>尼 崎 工</v>
      </c>
      <c r="B23" s="109"/>
      <c r="C23" s="44" t="s">
        <v>19</v>
      </c>
      <c r="D23" s="114" t="s">
        <v>262</v>
      </c>
      <c r="E23" s="115"/>
      <c r="F23" s="37">
        <v>4</v>
      </c>
      <c r="G23" s="114" t="s">
        <v>263</v>
      </c>
      <c r="H23" s="131"/>
      <c r="I23" s="130" t="s">
        <v>264</v>
      </c>
      <c r="J23" s="132"/>
      <c r="K23" s="132"/>
      <c r="L23" s="115"/>
      <c r="M23" s="130" t="s">
        <v>90</v>
      </c>
      <c r="N23" s="131"/>
      <c r="O23" s="114" t="s">
        <v>265</v>
      </c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 t="s">
        <v>266</v>
      </c>
      <c r="E24" s="124"/>
      <c r="F24" s="39">
        <v>5</v>
      </c>
      <c r="G24" s="123"/>
      <c r="H24" s="129"/>
      <c r="I24" s="127"/>
      <c r="J24" s="128"/>
      <c r="K24" s="128"/>
      <c r="L24" s="124"/>
      <c r="M24" s="127" t="s">
        <v>267</v>
      </c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 t="s">
        <v>268</v>
      </c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尼崎小田</v>
      </c>
      <c r="B26" s="107"/>
      <c r="C26" s="44" t="s">
        <v>19</v>
      </c>
      <c r="D26" s="114" t="s">
        <v>269</v>
      </c>
      <c r="E26" s="115"/>
      <c r="F26" s="37">
        <v>4</v>
      </c>
      <c r="G26" s="114"/>
      <c r="H26" s="131"/>
      <c r="I26" s="130" t="s">
        <v>270</v>
      </c>
      <c r="J26" s="132"/>
      <c r="K26" s="132"/>
      <c r="L26" s="115"/>
      <c r="M26" s="130" t="s">
        <v>271</v>
      </c>
      <c r="N26" s="131"/>
      <c r="O26" s="114" t="s">
        <v>272</v>
      </c>
      <c r="P26" s="115"/>
      <c r="Q26" s="130" t="s">
        <v>273</v>
      </c>
      <c r="R26" s="132"/>
    </row>
    <row r="27" spans="1:18" ht="16.5" customHeight="1">
      <c r="A27" s="108"/>
      <c r="B27" s="109"/>
      <c r="C27" s="45">
        <v>2</v>
      </c>
      <c r="D27" s="123" t="s">
        <v>274</v>
      </c>
      <c r="E27" s="124"/>
      <c r="F27" s="39">
        <v>5</v>
      </c>
      <c r="G27" s="123"/>
      <c r="H27" s="129"/>
      <c r="I27" s="127" t="s">
        <v>275</v>
      </c>
      <c r="J27" s="128"/>
      <c r="K27" s="128"/>
      <c r="L27" s="124"/>
      <c r="M27" s="127" t="s">
        <v>278</v>
      </c>
      <c r="N27" s="129"/>
      <c r="O27" s="123" t="s">
        <v>271</v>
      </c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 t="s">
        <v>271</v>
      </c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 t="s">
        <v>276</v>
      </c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</sheetData>
  <sheetProtection/>
  <mergeCells count="124">
    <mergeCell ref="Q23:R23"/>
    <mergeCell ref="O24:P24"/>
    <mergeCell ref="Q24:R24"/>
    <mergeCell ref="I24:J24"/>
    <mergeCell ref="K24:L24"/>
    <mergeCell ref="M24:N24"/>
    <mergeCell ref="M23:N23"/>
    <mergeCell ref="M12:N12"/>
    <mergeCell ref="O11:P11"/>
    <mergeCell ref="A6:B6"/>
    <mergeCell ref="A7:B7"/>
    <mergeCell ref="A8:B8"/>
    <mergeCell ref="A9:B9"/>
    <mergeCell ref="A10:B12"/>
    <mergeCell ref="O9:R9"/>
    <mergeCell ref="M10:N10"/>
    <mergeCell ref="Q10:R10"/>
    <mergeCell ref="M11:N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D15:E15"/>
    <mergeCell ref="D13:E13"/>
    <mergeCell ref="G25:H25"/>
    <mergeCell ref="D26:E26"/>
    <mergeCell ref="G26:H26"/>
    <mergeCell ref="G24:H24"/>
    <mergeCell ref="D24:E24"/>
    <mergeCell ref="D25:E25"/>
    <mergeCell ref="A13:B15"/>
    <mergeCell ref="G23:H23"/>
    <mergeCell ref="A19:B19"/>
    <mergeCell ref="A20:B20"/>
    <mergeCell ref="A21:B21"/>
    <mergeCell ref="D14:E14"/>
    <mergeCell ref="A22:B22"/>
    <mergeCell ref="C22:H22"/>
    <mergeCell ref="A23:B25"/>
    <mergeCell ref="D23:E23"/>
    <mergeCell ref="I23:J23"/>
    <mergeCell ref="K17:L17"/>
    <mergeCell ref="M17:N17"/>
    <mergeCell ref="O17:P17"/>
    <mergeCell ref="I17:J17"/>
    <mergeCell ref="I22:J22"/>
    <mergeCell ref="K22:L22"/>
    <mergeCell ref="K23:L23"/>
    <mergeCell ref="O23:P23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28:N28"/>
    <mergeCell ref="O28:P28"/>
    <mergeCell ref="Q28:R28"/>
    <mergeCell ref="O25:P25"/>
    <mergeCell ref="M3:Q3"/>
    <mergeCell ref="M27:N27"/>
    <mergeCell ref="O27:P27"/>
    <mergeCell ref="Q27:R27"/>
    <mergeCell ref="M22:N22"/>
    <mergeCell ref="O22:R22"/>
    <mergeCell ref="Q17:R17"/>
    <mergeCell ref="Q4:R4"/>
    <mergeCell ref="O4:P4"/>
    <mergeCell ref="M4:N4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M17:N17 I17:J17 C20:Q21 J1 O1 M1 C7:Q8 M4:N4 I4:J4"/>
    <dataValidation type="list" allowBlank="1" showInputMessage="1" showErrorMessage="1" sqref="C17 C4">
      <formula1>"回戦,戦"</formula1>
    </dataValidation>
    <dataValidation type="list" showInputMessage="1" showErrorMessage="1" sqref="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8</v>
      </c>
      <c r="K1" s="85" t="s">
        <v>41</v>
      </c>
      <c r="L1" s="85"/>
      <c r="M1" s="15">
        <v>7</v>
      </c>
      <c r="N1" s="16" t="s">
        <v>0</v>
      </c>
      <c r="O1" s="15">
        <v>11</v>
      </c>
      <c r="P1" s="13" t="s">
        <v>21</v>
      </c>
      <c r="Q1" s="17" t="s">
        <v>279</v>
      </c>
      <c r="R1" s="18" t="s">
        <v>4</v>
      </c>
    </row>
    <row r="2" ht="5.25" customHeight="1"/>
    <row r="3" spans="11:18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43</v>
      </c>
      <c r="B4" s="22">
        <v>2</v>
      </c>
      <c r="C4" s="23" t="s">
        <v>1</v>
      </c>
      <c r="E4" s="77" t="s">
        <v>18</v>
      </c>
      <c r="F4" s="77"/>
      <c r="G4" s="76" t="s">
        <v>25</v>
      </c>
      <c r="H4" s="76"/>
      <c r="I4" s="75">
        <v>0.3729166666666666</v>
      </c>
      <c r="J4" s="75"/>
      <c r="K4" s="74" t="s">
        <v>26</v>
      </c>
      <c r="L4" s="74"/>
      <c r="M4" s="75">
        <v>0.4673611111111111</v>
      </c>
      <c r="N4" s="75"/>
      <c r="O4" s="74" t="s">
        <v>27</v>
      </c>
      <c r="P4" s="74"/>
      <c r="Q4" s="73">
        <f>SUM(M4-I4)</f>
        <v>0.0944444444444445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280</v>
      </c>
      <c r="B7" s="51"/>
      <c r="C7" s="31">
        <v>0</v>
      </c>
      <c r="D7" s="32">
        <v>0</v>
      </c>
      <c r="E7" s="33">
        <v>1</v>
      </c>
      <c r="F7" s="32">
        <v>0</v>
      </c>
      <c r="G7" s="32">
        <v>0</v>
      </c>
      <c r="H7" s="32">
        <v>0</v>
      </c>
      <c r="I7" s="32">
        <v>0</v>
      </c>
      <c r="J7" s="32">
        <v>1</v>
      </c>
      <c r="K7" s="32">
        <v>1</v>
      </c>
      <c r="L7" s="32"/>
      <c r="M7" s="32"/>
      <c r="N7" s="32"/>
      <c r="O7" s="32"/>
      <c r="P7" s="32"/>
      <c r="Q7" s="34"/>
      <c r="R7" s="35">
        <f>SUM(C7:Q7)</f>
        <v>3</v>
      </c>
    </row>
    <row r="8" spans="1:18" ht="27.75" customHeight="1">
      <c r="A8" s="71" t="s">
        <v>281</v>
      </c>
      <c r="B8" s="51"/>
      <c r="C8" s="31">
        <v>0</v>
      </c>
      <c r="D8" s="32">
        <v>0</v>
      </c>
      <c r="E8" s="33">
        <v>1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/>
      <c r="M8" s="32"/>
      <c r="N8" s="32"/>
      <c r="O8" s="32"/>
      <c r="P8" s="32"/>
      <c r="Q8" s="34"/>
      <c r="R8" s="35">
        <f>SUM(C8:Q8)</f>
        <v>1</v>
      </c>
    </row>
    <row r="9" spans="1:18" ht="21" customHeight="1">
      <c r="A9" s="69" t="s">
        <v>2</v>
      </c>
      <c r="B9" s="70"/>
      <c r="C9" s="54" t="s">
        <v>314</v>
      </c>
      <c r="D9" s="87"/>
      <c r="E9" s="87"/>
      <c r="F9" s="87"/>
      <c r="G9" s="87"/>
      <c r="H9" s="88"/>
      <c r="I9" s="89" t="s">
        <v>315</v>
      </c>
      <c r="J9" s="90"/>
      <c r="K9" s="112" t="s">
        <v>316</v>
      </c>
      <c r="L9" s="102"/>
      <c r="M9" s="101" t="s">
        <v>317</v>
      </c>
      <c r="N9" s="102"/>
      <c r="O9" s="89" t="s">
        <v>318</v>
      </c>
      <c r="P9" s="87"/>
      <c r="Q9" s="87"/>
      <c r="R9" s="90"/>
    </row>
    <row r="10" spans="1:18" ht="16.5" customHeight="1">
      <c r="A10" s="108" t="str">
        <f>A7</f>
        <v>神港学園神港</v>
      </c>
      <c r="B10" s="109"/>
      <c r="C10" s="44" t="s">
        <v>19</v>
      </c>
      <c r="D10" s="114" t="s">
        <v>212</v>
      </c>
      <c r="E10" s="115"/>
      <c r="F10" s="37">
        <v>4</v>
      </c>
      <c r="G10" s="114"/>
      <c r="H10" s="131"/>
      <c r="I10" s="130" t="s">
        <v>282</v>
      </c>
      <c r="J10" s="132"/>
      <c r="K10" s="132"/>
      <c r="L10" s="115"/>
      <c r="M10" s="130" t="s">
        <v>283</v>
      </c>
      <c r="N10" s="131"/>
      <c r="O10" s="114" t="s">
        <v>9</v>
      </c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/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 t="s">
        <v>284</v>
      </c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県立西宮</v>
      </c>
      <c r="B13" s="107"/>
      <c r="C13" s="44" t="s">
        <v>19</v>
      </c>
      <c r="D13" s="114" t="s">
        <v>261</v>
      </c>
      <c r="E13" s="115"/>
      <c r="F13" s="37">
        <v>4</v>
      </c>
      <c r="G13" s="114"/>
      <c r="H13" s="131"/>
      <c r="I13" s="130" t="s">
        <v>285</v>
      </c>
      <c r="J13" s="132"/>
      <c r="K13" s="132" t="s">
        <v>286</v>
      </c>
      <c r="L13" s="115"/>
      <c r="M13" s="130"/>
      <c r="N13" s="131"/>
      <c r="O13" s="114" t="s">
        <v>287</v>
      </c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/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43</v>
      </c>
      <c r="B17" s="22">
        <v>2</v>
      </c>
      <c r="C17" s="23" t="s">
        <v>1</v>
      </c>
      <c r="E17" s="77" t="s">
        <v>174</v>
      </c>
      <c r="F17" s="77"/>
      <c r="G17" s="76" t="s">
        <v>138</v>
      </c>
      <c r="H17" s="76"/>
      <c r="I17" s="75">
        <v>0.49722222222222223</v>
      </c>
      <c r="J17" s="75"/>
      <c r="K17" s="74" t="s">
        <v>139</v>
      </c>
      <c r="L17" s="74"/>
      <c r="M17" s="75">
        <v>0.6048611111111112</v>
      </c>
      <c r="N17" s="75"/>
      <c r="O17" s="74" t="s">
        <v>140</v>
      </c>
      <c r="P17" s="74"/>
      <c r="Q17" s="73">
        <f>SUM(M17-I17)</f>
        <v>0.10763888888888895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288</v>
      </c>
      <c r="B20" s="51"/>
      <c r="C20" s="31">
        <v>1</v>
      </c>
      <c r="D20" s="32">
        <v>0</v>
      </c>
      <c r="E20" s="33">
        <v>0</v>
      </c>
      <c r="F20" s="32">
        <v>0</v>
      </c>
      <c r="G20" s="32">
        <v>0</v>
      </c>
      <c r="H20" s="32">
        <v>0</v>
      </c>
      <c r="I20" s="32">
        <v>6</v>
      </c>
      <c r="J20" s="32">
        <v>3</v>
      </c>
      <c r="K20" s="32">
        <v>0</v>
      </c>
      <c r="L20" s="32"/>
      <c r="M20" s="32"/>
      <c r="N20" s="32"/>
      <c r="O20" s="32"/>
      <c r="P20" s="32"/>
      <c r="Q20" s="34"/>
      <c r="R20" s="35">
        <f>SUM(C20:Q20)</f>
        <v>10</v>
      </c>
    </row>
    <row r="21" spans="1:18" ht="27.75" customHeight="1">
      <c r="A21" s="71" t="s">
        <v>289</v>
      </c>
      <c r="B21" s="51"/>
      <c r="C21" s="31">
        <v>1</v>
      </c>
      <c r="D21" s="32">
        <v>0</v>
      </c>
      <c r="E21" s="33">
        <v>2</v>
      </c>
      <c r="F21" s="32">
        <v>0</v>
      </c>
      <c r="G21" s="32">
        <v>0</v>
      </c>
      <c r="H21" s="32">
        <v>0</v>
      </c>
      <c r="I21" s="32">
        <v>4</v>
      </c>
      <c r="J21" s="32">
        <v>0</v>
      </c>
      <c r="K21" s="32">
        <v>1</v>
      </c>
      <c r="L21" s="32"/>
      <c r="M21" s="32"/>
      <c r="N21" s="32"/>
      <c r="O21" s="32"/>
      <c r="P21" s="32"/>
      <c r="Q21" s="34"/>
      <c r="R21" s="35">
        <f>SUM(C21:Q21)</f>
        <v>8</v>
      </c>
    </row>
    <row r="22" spans="1:18" ht="21" customHeight="1">
      <c r="A22" s="69" t="s">
        <v>2</v>
      </c>
      <c r="B22" s="113"/>
      <c r="C22" s="54" t="s">
        <v>314</v>
      </c>
      <c r="D22" s="87"/>
      <c r="E22" s="87"/>
      <c r="F22" s="87"/>
      <c r="G22" s="87"/>
      <c r="H22" s="88"/>
      <c r="I22" s="89" t="s">
        <v>315</v>
      </c>
      <c r="J22" s="87"/>
      <c r="K22" s="116" t="s">
        <v>316</v>
      </c>
      <c r="L22" s="117"/>
      <c r="M22" s="118" t="s">
        <v>317</v>
      </c>
      <c r="N22" s="119"/>
      <c r="O22" s="90" t="s">
        <v>318</v>
      </c>
      <c r="P22" s="120"/>
      <c r="Q22" s="120"/>
      <c r="R22" s="120"/>
    </row>
    <row r="23" spans="1:18" ht="16.5" customHeight="1">
      <c r="A23" s="108" t="str">
        <f>A20</f>
        <v>滝川第二</v>
      </c>
      <c r="B23" s="109"/>
      <c r="C23" s="44" t="s">
        <v>19</v>
      </c>
      <c r="D23" s="114" t="s">
        <v>290</v>
      </c>
      <c r="E23" s="115"/>
      <c r="F23" s="37">
        <v>4</v>
      </c>
      <c r="G23" s="114"/>
      <c r="H23" s="131"/>
      <c r="I23" s="130" t="s">
        <v>291</v>
      </c>
      <c r="J23" s="132"/>
      <c r="K23" s="132"/>
      <c r="L23" s="115"/>
      <c r="M23" s="130" t="s">
        <v>292</v>
      </c>
      <c r="N23" s="131"/>
      <c r="O23" s="114" t="s">
        <v>293</v>
      </c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 t="s">
        <v>294</v>
      </c>
      <c r="E24" s="124"/>
      <c r="F24" s="39">
        <v>5</v>
      </c>
      <c r="G24" s="123"/>
      <c r="H24" s="129"/>
      <c r="I24" s="127"/>
      <c r="J24" s="128"/>
      <c r="K24" s="128"/>
      <c r="L24" s="124"/>
      <c r="M24" s="127" t="s">
        <v>294</v>
      </c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 t="s">
        <v>164</v>
      </c>
      <c r="E25" s="126"/>
      <c r="F25" s="41">
        <v>6</v>
      </c>
      <c r="G25" s="125"/>
      <c r="H25" s="134"/>
      <c r="I25" s="133"/>
      <c r="J25" s="135"/>
      <c r="K25" s="135"/>
      <c r="L25" s="126"/>
      <c r="M25" s="133" t="s">
        <v>291</v>
      </c>
      <c r="N25" s="134"/>
      <c r="O25" s="125"/>
      <c r="P25" s="126"/>
      <c r="Q25" s="133"/>
      <c r="R25" s="135"/>
    </row>
    <row r="26" spans="1:18" ht="16.5" customHeight="1">
      <c r="A26" s="106" t="str">
        <f>A21</f>
        <v>須磨東</v>
      </c>
      <c r="B26" s="107"/>
      <c r="C26" s="44" t="s">
        <v>19</v>
      </c>
      <c r="D26" s="114" t="s">
        <v>295</v>
      </c>
      <c r="E26" s="115"/>
      <c r="F26" s="37">
        <v>4</v>
      </c>
      <c r="G26" s="114"/>
      <c r="H26" s="131"/>
      <c r="I26" s="130" t="s">
        <v>296</v>
      </c>
      <c r="J26" s="132"/>
      <c r="K26" s="132"/>
      <c r="L26" s="115"/>
      <c r="M26" s="130" t="s">
        <v>297</v>
      </c>
      <c r="N26" s="131"/>
      <c r="O26" s="114" t="s">
        <v>298</v>
      </c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 t="s">
        <v>299</v>
      </c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 t="s">
        <v>300</v>
      </c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 t="s">
        <v>301</v>
      </c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 t="s">
        <v>302</v>
      </c>
      <c r="P28" s="126"/>
      <c r="Q28" s="133"/>
      <c r="R28" s="13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8.75" customHeight="1">
      <c r="A30" s="21" t="s">
        <v>43</v>
      </c>
      <c r="B30" s="22">
        <v>2</v>
      </c>
      <c r="C30" s="23" t="s">
        <v>1</v>
      </c>
      <c r="E30" s="77" t="s">
        <v>137</v>
      </c>
      <c r="F30" s="77"/>
      <c r="G30" s="76" t="s">
        <v>138</v>
      </c>
      <c r="H30" s="76"/>
      <c r="I30" s="75">
        <v>0.638888888888889</v>
      </c>
      <c r="J30" s="75"/>
      <c r="K30" s="74" t="s">
        <v>139</v>
      </c>
      <c r="L30" s="74"/>
      <c r="M30" s="75">
        <v>0.7347222222222222</v>
      </c>
      <c r="N30" s="75"/>
      <c r="O30" s="74" t="s">
        <v>140</v>
      </c>
      <c r="P30" s="74"/>
      <c r="Q30" s="73">
        <f>SUM(M30-I30)</f>
        <v>0.09583333333333321</v>
      </c>
      <c r="R30" s="73"/>
    </row>
    <row r="31" spans="8:18" ht="7.5" customHeight="1">
      <c r="H31" s="24"/>
      <c r="I31" s="24"/>
      <c r="J31" s="25"/>
      <c r="K31" s="26"/>
      <c r="L31" s="26"/>
      <c r="M31" s="25"/>
      <c r="N31" s="25"/>
      <c r="O31" s="26"/>
      <c r="P31" s="26"/>
      <c r="Q31" s="25"/>
      <c r="R31" s="25"/>
    </row>
    <row r="32" spans="1:18" ht="21" customHeight="1">
      <c r="A32" s="69" t="s">
        <v>2</v>
      </c>
      <c r="B32" s="70"/>
      <c r="C32" s="27">
        <v>1</v>
      </c>
      <c r="D32" s="28">
        <v>2</v>
      </c>
      <c r="E32" s="29">
        <v>3</v>
      </c>
      <c r="F32" s="28">
        <v>4</v>
      </c>
      <c r="G32" s="28">
        <v>5</v>
      </c>
      <c r="H32" s="28">
        <v>6</v>
      </c>
      <c r="I32" s="28">
        <v>7</v>
      </c>
      <c r="J32" s="28">
        <v>8</v>
      </c>
      <c r="K32" s="28">
        <v>9</v>
      </c>
      <c r="L32" s="28">
        <v>10</v>
      </c>
      <c r="M32" s="28">
        <v>11</v>
      </c>
      <c r="N32" s="28">
        <v>12</v>
      </c>
      <c r="O32" s="28">
        <v>13</v>
      </c>
      <c r="P32" s="28">
        <v>14</v>
      </c>
      <c r="Q32" s="29">
        <v>15</v>
      </c>
      <c r="R32" s="30" t="s">
        <v>3</v>
      </c>
    </row>
    <row r="33" spans="1:18" ht="27.75" customHeight="1">
      <c r="A33" s="71" t="s">
        <v>303</v>
      </c>
      <c r="B33" s="51"/>
      <c r="C33" s="31">
        <v>0</v>
      </c>
      <c r="D33" s="32">
        <v>0</v>
      </c>
      <c r="E33" s="33">
        <v>0</v>
      </c>
      <c r="F33" s="32">
        <v>0</v>
      </c>
      <c r="G33" s="32">
        <v>0</v>
      </c>
      <c r="H33" s="32">
        <v>7</v>
      </c>
      <c r="I33" s="32">
        <v>2</v>
      </c>
      <c r="J33" s="32">
        <v>0</v>
      </c>
      <c r="K33" s="32">
        <v>1</v>
      </c>
      <c r="L33" s="32"/>
      <c r="M33" s="32"/>
      <c r="N33" s="32"/>
      <c r="O33" s="32"/>
      <c r="P33" s="32"/>
      <c r="Q33" s="34"/>
      <c r="R33" s="35">
        <f>SUM(C33:Q33)</f>
        <v>10</v>
      </c>
    </row>
    <row r="34" spans="1:18" ht="27.75" customHeight="1">
      <c r="A34" s="71" t="s">
        <v>304</v>
      </c>
      <c r="B34" s="51"/>
      <c r="C34" s="31">
        <v>0</v>
      </c>
      <c r="D34" s="32">
        <v>0</v>
      </c>
      <c r="E34" s="33">
        <v>1</v>
      </c>
      <c r="F34" s="32">
        <v>0</v>
      </c>
      <c r="G34" s="32">
        <v>0</v>
      </c>
      <c r="H34" s="32">
        <v>0</v>
      </c>
      <c r="I34" s="32">
        <v>2</v>
      </c>
      <c r="J34" s="32">
        <v>0</v>
      </c>
      <c r="K34" s="32">
        <v>0</v>
      </c>
      <c r="L34" s="32"/>
      <c r="M34" s="32"/>
      <c r="N34" s="32"/>
      <c r="O34" s="32"/>
      <c r="P34" s="32"/>
      <c r="Q34" s="34"/>
      <c r="R34" s="35">
        <f>SUM(C34:Q34)</f>
        <v>3</v>
      </c>
    </row>
    <row r="35" spans="1:18" ht="21" customHeight="1">
      <c r="A35" s="69" t="s">
        <v>2</v>
      </c>
      <c r="B35" s="70"/>
      <c r="C35" s="54" t="s">
        <v>314</v>
      </c>
      <c r="D35" s="87"/>
      <c r="E35" s="87"/>
      <c r="F35" s="87"/>
      <c r="G35" s="87"/>
      <c r="H35" s="87"/>
      <c r="I35" s="89" t="s">
        <v>315</v>
      </c>
      <c r="J35" s="87"/>
      <c r="K35" s="116" t="s">
        <v>316</v>
      </c>
      <c r="L35" s="117"/>
      <c r="M35" s="118" t="s">
        <v>317</v>
      </c>
      <c r="N35" s="119"/>
      <c r="O35" s="90" t="s">
        <v>318</v>
      </c>
      <c r="P35" s="120"/>
      <c r="Q35" s="120"/>
      <c r="R35" s="120"/>
    </row>
    <row r="36" spans="1:18" ht="16.5" customHeight="1">
      <c r="A36" s="108" t="str">
        <f>A33</f>
        <v>六甲アイランド</v>
      </c>
      <c r="B36" s="109"/>
      <c r="C36" s="44" t="s">
        <v>19</v>
      </c>
      <c r="D36" s="114" t="s">
        <v>305</v>
      </c>
      <c r="E36" s="115"/>
      <c r="F36" s="37">
        <v>4</v>
      </c>
      <c r="G36" s="114"/>
      <c r="H36" s="131"/>
      <c r="I36" s="130" t="s">
        <v>306</v>
      </c>
      <c r="J36" s="132"/>
      <c r="K36" s="132"/>
      <c r="L36" s="115"/>
      <c r="M36" s="147"/>
      <c r="N36" s="148"/>
      <c r="O36" s="149" t="s">
        <v>307</v>
      </c>
      <c r="P36" s="150"/>
      <c r="Q36" s="147" t="s">
        <v>164</v>
      </c>
      <c r="R36" s="151"/>
    </row>
    <row r="37" spans="1:18" ht="16.5" customHeight="1">
      <c r="A37" s="108"/>
      <c r="B37" s="109"/>
      <c r="C37" s="45">
        <v>2</v>
      </c>
      <c r="D37" s="123"/>
      <c r="E37" s="124"/>
      <c r="F37" s="39">
        <v>5</v>
      </c>
      <c r="G37" s="123"/>
      <c r="H37" s="129"/>
      <c r="I37" s="127"/>
      <c r="J37" s="128"/>
      <c r="K37" s="128"/>
      <c r="L37" s="124"/>
      <c r="M37" s="142"/>
      <c r="N37" s="143"/>
      <c r="O37" s="144" t="s">
        <v>305</v>
      </c>
      <c r="P37" s="145"/>
      <c r="Q37" s="142"/>
      <c r="R37" s="146"/>
    </row>
    <row r="38" spans="1:18" ht="16.5" customHeight="1">
      <c r="A38" s="110"/>
      <c r="B38" s="111"/>
      <c r="C38" s="46">
        <v>3</v>
      </c>
      <c r="D38" s="125"/>
      <c r="E38" s="126"/>
      <c r="F38" s="41">
        <v>6</v>
      </c>
      <c r="G38" s="125"/>
      <c r="H38" s="134"/>
      <c r="I38" s="133"/>
      <c r="J38" s="135"/>
      <c r="K38" s="135"/>
      <c r="L38" s="126"/>
      <c r="M38" s="137"/>
      <c r="N38" s="138"/>
      <c r="O38" s="139" t="s">
        <v>308</v>
      </c>
      <c r="P38" s="140"/>
      <c r="Q38" s="137"/>
      <c r="R38" s="141"/>
    </row>
    <row r="39" spans="1:18" ht="16.5" customHeight="1">
      <c r="A39" s="106" t="str">
        <f>A34</f>
        <v>仁川学院</v>
      </c>
      <c r="B39" s="107"/>
      <c r="C39" s="44" t="s">
        <v>19</v>
      </c>
      <c r="D39" s="114" t="s">
        <v>94</v>
      </c>
      <c r="E39" s="115"/>
      <c r="F39" s="37">
        <v>4</v>
      </c>
      <c r="G39" s="114"/>
      <c r="H39" s="131"/>
      <c r="I39" s="130" t="s">
        <v>290</v>
      </c>
      <c r="J39" s="132"/>
      <c r="K39" s="132"/>
      <c r="L39" s="115"/>
      <c r="M39" s="130" t="s">
        <v>309</v>
      </c>
      <c r="N39" s="131"/>
      <c r="O39" s="114" t="s">
        <v>310</v>
      </c>
      <c r="P39" s="115"/>
      <c r="Q39" s="130"/>
      <c r="R39" s="132"/>
    </row>
    <row r="40" spans="1:18" ht="16.5" customHeight="1">
      <c r="A40" s="108"/>
      <c r="B40" s="109"/>
      <c r="C40" s="45">
        <v>2</v>
      </c>
      <c r="D40" s="123" t="s">
        <v>311</v>
      </c>
      <c r="E40" s="124"/>
      <c r="F40" s="39">
        <v>5</v>
      </c>
      <c r="G40" s="123"/>
      <c r="H40" s="129"/>
      <c r="I40" s="127"/>
      <c r="J40" s="128"/>
      <c r="K40" s="128"/>
      <c r="L40" s="124"/>
      <c r="M40" s="127"/>
      <c r="N40" s="129"/>
      <c r="O40" s="123" t="s">
        <v>312</v>
      </c>
      <c r="P40" s="124"/>
      <c r="Q40" s="127"/>
      <c r="R40" s="128"/>
    </row>
    <row r="41" spans="1:18" ht="16.5" customHeight="1">
      <c r="A41" s="110"/>
      <c r="B41" s="111"/>
      <c r="C41" s="46">
        <v>3</v>
      </c>
      <c r="D41" s="125" t="s">
        <v>313</v>
      </c>
      <c r="E41" s="126"/>
      <c r="F41" s="41">
        <v>6</v>
      </c>
      <c r="G41" s="125"/>
      <c r="H41" s="134"/>
      <c r="I41" s="133"/>
      <c r="J41" s="135"/>
      <c r="K41" s="135"/>
      <c r="L41" s="126"/>
      <c r="M41" s="133"/>
      <c r="N41" s="134"/>
      <c r="O41" s="125"/>
      <c r="P41" s="126"/>
      <c r="Q41" s="133"/>
      <c r="R41" s="135"/>
    </row>
    <row r="42" spans="11:18" ht="8.25" customHeight="1">
      <c r="K42" s="42"/>
      <c r="L42" s="42"/>
      <c r="M42" s="42"/>
      <c r="N42" s="42"/>
      <c r="O42" s="42"/>
      <c r="P42" s="42"/>
      <c r="Q42" s="42"/>
      <c r="R42" s="42"/>
    </row>
  </sheetData>
  <sheetProtection/>
  <mergeCells count="184">
    <mergeCell ref="Q23:R23"/>
    <mergeCell ref="O24:P24"/>
    <mergeCell ref="Q24:R24"/>
    <mergeCell ref="I24:J24"/>
    <mergeCell ref="K24:L24"/>
    <mergeCell ref="M24:N24"/>
    <mergeCell ref="M23:N23"/>
    <mergeCell ref="M12:N12"/>
    <mergeCell ref="O11:P11"/>
    <mergeCell ref="A6:B6"/>
    <mergeCell ref="A7:B7"/>
    <mergeCell ref="A8:B8"/>
    <mergeCell ref="A9:B9"/>
    <mergeCell ref="A10:B12"/>
    <mergeCell ref="O9:R9"/>
    <mergeCell ref="M10:N10"/>
    <mergeCell ref="Q10:R10"/>
    <mergeCell ref="M11:N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D15:E15"/>
    <mergeCell ref="D13:E13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A13:B15"/>
    <mergeCell ref="G23:H23"/>
    <mergeCell ref="A19:B19"/>
    <mergeCell ref="A20:B20"/>
    <mergeCell ref="A21:B21"/>
    <mergeCell ref="D14:E14"/>
    <mergeCell ref="A23:B25"/>
    <mergeCell ref="D23:E23"/>
    <mergeCell ref="D24:E24"/>
    <mergeCell ref="D25:E25"/>
    <mergeCell ref="A34:B34"/>
    <mergeCell ref="A35:B35"/>
    <mergeCell ref="C35:H35"/>
    <mergeCell ref="I35:J35"/>
    <mergeCell ref="I23:J23"/>
    <mergeCell ref="K17:L17"/>
    <mergeCell ref="M17:N17"/>
    <mergeCell ref="O17:P17"/>
    <mergeCell ref="I17:J17"/>
    <mergeCell ref="I22:J22"/>
    <mergeCell ref="K22:L22"/>
    <mergeCell ref="K23:L23"/>
    <mergeCell ref="O23:P23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28:N28"/>
    <mergeCell ref="O28:P28"/>
    <mergeCell ref="Q28:R28"/>
    <mergeCell ref="O25:P25"/>
    <mergeCell ref="M3:Q3"/>
    <mergeCell ref="M27:N27"/>
    <mergeCell ref="O27:P27"/>
    <mergeCell ref="Q27:R27"/>
    <mergeCell ref="M22:N22"/>
    <mergeCell ref="O22:R22"/>
    <mergeCell ref="Q17:R17"/>
    <mergeCell ref="Q4:R4"/>
    <mergeCell ref="O4:P4"/>
    <mergeCell ref="M4:N4"/>
    <mergeCell ref="K35:L35"/>
    <mergeCell ref="M35:N35"/>
    <mergeCell ref="O35:R35"/>
    <mergeCell ref="I30:J30"/>
    <mergeCell ref="K30:L30"/>
    <mergeCell ref="M30:N30"/>
    <mergeCell ref="O30:P30"/>
    <mergeCell ref="Q30:R30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  <dataValidation type="list" showInputMessage="1" showErrorMessage="1" sqref="A30 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86" t="s">
        <v>40</v>
      </c>
      <c r="B1" s="72"/>
      <c r="C1" s="72"/>
      <c r="D1" s="72"/>
      <c r="E1" s="72"/>
      <c r="F1" s="72"/>
      <c r="G1" s="72"/>
      <c r="H1" s="72"/>
      <c r="I1" s="13" t="s">
        <v>20</v>
      </c>
      <c r="J1" s="14">
        <v>9</v>
      </c>
      <c r="K1" s="85" t="s">
        <v>41</v>
      </c>
      <c r="L1" s="85"/>
      <c r="M1" s="15">
        <v>7</v>
      </c>
      <c r="N1" s="16" t="s">
        <v>0</v>
      </c>
      <c r="O1" s="15">
        <v>12</v>
      </c>
      <c r="P1" s="13" t="s">
        <v>21</v>
      </c>
      <c r="Q1" s="17" t="s">
        <v>319</v>
      </c>
      <c r="R1" s="18" t="s">
        <v>4</v>
      </c>
    </row>
    <row r="2" ht="5.25" customHeight="1"/>
    <row r="3" spans="11:18" ht="18.75" customHeight="1">
      <c r="K3" s="68" t="s">
        <v>237</v>
      </c>
      <c r="L3" s="68"/>
      <c r="M3" s="84" t="s">
        <v>22</v>
      </c>
      <c r="N3" s="84"/>
      <c r="O3" s="84"/>
      <c r="P3" s="84"/>
      <c r="Q3" s="84"/>
      <c r="R3" s="20" t="s">
        <v>23</v>
      </c>
    </row>
    <row r="4" spans="1:18" ht="18.75" customHeight="1">
      <c r="A4" s="21" t="s">
        <v>43</v>
      </c>
      <c r="B4" s="22">
        <v>3</v>
      </c>
      <c r="C4" s="23" t="s">
        <v>1</v>
      </c>
      <c r="E4" s="77" t="s">
        <v>18</v>
      </c>
      <c r="F4" s="77"/>
      <c r="G4" s="76" t="s">
        <v>25</v>
      </c>
      <c r="H4" s="76"/>
      <c r="I4" s="75">
        <v>0.4145833333333333</v>
      </c>
      <c r="J4" s="75"/>
      <c r="K4" s="74" t="s">
        <v>26</v>
      </c>
      <c r="L4" s="74"/>
      <c r="M4" s="75">
        <v>0.5069444444444444</v>
      </c>
      <c r="N4" s="75"/>
      <c r="O4" s="74" t="s">
        <v>27</v>
      </c>
      <c r="P4" s="74"/>
      <c r="Q4" s="73">
        <f>SUM(M4-I4)</f>
        <v>0.09236111111111112</v>
      </c>
      <c r="R4" s="7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69" t="s">
        <v>2</v>
      </c>
      <c r="B6" s="70"/>
      <c r="C6" s="27">
        <v>1</v>
      </c>
      <c r="D6" s="28">
        <v>2</v>
      </c>
      <c r="E6" s="29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9">
        <v>15</v>
      </c>
      <c r="R6" s="30" t="s">
        <v>3</v>
      </c>
    </row>
    <row r="7" spans="1:18" ht="27.75" customHeight="1">
      <c r="A7" s="71" t="s">
        <v>149</v>
      </c>
      <c r="B7" s="51"/>
      <c r="C7" s="31">
        <v>0</v>
      </c>
      <c r="D7" s="32">
        <v>0</v>
      </c>
      <c r="E7" s="33">
        <v>0</v>
      </c>
      <c r="F7" s="32">
        <v>0</v>
      </c>
      <c r="G7" s="32">
        <v>1</v>
      </c>
      <c r="H7" s="32">
        <v>1</v>
      </c>
      <c r="I7" s="32">
        <v>1</v>
      </c>
      <c r="J7" s="32">
        <v>0</v>
      </c>
      <c r="K7" s="32">
        <v>0</v>
      </c>
      <c r="L7" s="32"/>
      <c r="M7" s="32"/>
      <c r="N7" s="32"/>
      <c r="O7" s="32"/>
      <c r="P7" s="32"/>
      <c r="Q7" s="34"/>
      <c r="R7" s="35">
        <f>SUM(C7:Q7)</f>
        <v>3</v>
      </c>
    </row>
    <row r="8" spans="1:18" ht="27.75" customHeight="1">
      <c r="A8" s="71" t="s">
        <v>320</v>
      </c>
      <c r="B8" s="51"/>
      <c r="C8" s="31">
        <v>0</v>
      </c>
      <c r="D8" s="32">
        <v>0</v>
      </c>
      <c r="E8" s="33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/>
      <c r="M8" s="32"/>
      <c r="N8" s="32"/>
      <c r="O8" s="32"/>
      <c r="P8" s="32"/>
      <c r="Q8" s="34"/>
      <c r="R8" s="35">
        <f>SUM(C8:Q8)</f>
        <v>0</v>
      </c>
    </row>
    <row r="9" spans="1:18" ht="21" customHeight="1">
      <c r="A9" s="69" t="s">
        <v>2</v>
      </c>
      <c r="B9" s="70"/>
      <c r="C9" s="54" t="s">
        <v>169</v>
      </c>
      <c r="D9" s="87"/>
      <c r="E9" s="87"/>
      <c r="F9" s="87"/>
      <c r="G9" s="87"/>
      <c r="H9" s="88"/>
      <c r="I9" s="89" t="s">
        <v>170</v>
      </c>
      <c r="J9" s="90"/>
      <c r="K9" s="112" t="s">
        <v>171</v>
      </c>
      <c r="L9" s="102"/>
      <c r="M9" s="101" t="s">
        <v>172</v>
      </c>
      <c r="N9" s="102"/>
      <c r="O9" s="89" t="s">
        <v>173</v>
      </c>
      <c r="P9" s="87"/>
      <c r="Q9" s="87"/>
      <c r="R9" s="90"/>
    </row>
    <row r="10" spans="1:18" ht="16.5" customHeight="1">
      <c r="A10" s="108" t="str">
        <f>A7</f>
        <v>神戸西</v>
      </c>
      <c r="B10" s="109"/>
      <c r="C10" s="44" t="s">
        <v>19</v>
      </c>
      <c r="D10" s="114" t="s">
        <v>321</v>
      </c>
      <c r="E10" s="115"/>
      <c r="F10" s="37">
        <v>4</v>
      </c>
      <c r="G10" s="114"/>
      <c r="H10" s="131"/>
      <c r="I10" s="130" t="s">
        <v>152</v>
      </c>
      <c r="J10" s="132"/>
      <c r="K10" s="132"/>
      <c r="L10" s="115"/>
      <c r="M10" s="130"/>
      <c r="N10" s="131"/>
      <c r="O10" s="114" t="s">
        <v>227</v>
      </c>
      <c r="P10" s="115"/>
      <c r="Q10" s="130"/>
      <c r="R10" s="132"/>
    </row>
    <row r="11" spans="1:18" ht="16.5" customHeight="1">
      <c r="A11" s="108"/>
      <c r="B11" s="109"/>
      <c r="C11" s="45">
        <v>2</v>
      </c>
      <c r="D11" s="123" t="s">
        <v>322</v>
      </c>
      <c r="E11" s="124"/>
      <c r="F11" s="39">
        <v>5</v>
      </c>
      <c r="G11" s="123"/>
      <c r="H11" s="129"/>
      <c r="I11" s="127"/>
      <c r="J11" s="128"/>
      <c r="K11" s="128"/>
      <c r="L11" s="124"/>
      <c r="M11" s="127"/>
      <c r="N11" s="129"/>
      <c r="O11" s="123"/>
      <c r="P11" s="124"/>
      <c r="Q11" s="127"/>
      <c r="R11" s="128"/>
    </row>
    <row r="12" spans="1:18" ht="16.5" customHeight="1">
      <c r="A12" s="110"/>
      <c r="B12" s="111"/>
      <c r="C12" s="46">
        <v>3</v>
      </c>
      <c r="D12" s="125"/>
      <c r="E12" s="126"/>
      <c r="F12" s="41">
        <v>6</v>
      </c>
      <c r="G12" s="125"/>
      <c r="H12" s="134"/>
      <c r="I12" s="133"/>
      <c r="J12" s="135"/>
      <c r="K12" s="135"/>
      <c r="L12" s="126"/>
      <c r="M12" s="133"/>
      <c r="N12" s="134"/>
      <c r="O12" s="125"/>
      <c r="P12" s="126"/>
      <c r="Q12" s="133"/>
      <c r="R12" s="135"/>
    </row>
    <row r="13" spans="1:18" ht="16.5" customHeight="1">
      <c r="A13" s="106" t="str">
        <f>A8</f>
        <v>尼崎北</v>
      </c>
      <c r="B13" s="107"/>
      <c r="C13" s="44" t="s">
        <v>19</v>
      </c>
      <c r="D13" s="114" t="s">
        <v>323</v>
      </c>
      <c r="E13" s="115"/>
      <c r="F13" s="37">
        <v>4</v>
      </c>
      <c r="G13" s="114"/>
      <c r="H13" s="131"/>
      <c r="I13" s="130" t="s">
        <v>324</v>
      </c>
      <c r="J13" s="132"/>
      <c r="K13" s="132"/>
      <c r="L13" s="115"/>
      <c r="M13" s="130"/>
      <c r="N13" s="131"/>
      <c r="O13" s="114" t="s">
        <v>325</v>
      </c>
      <c r="P13" s="115"/>
      <c r="Q13" s="130"/>
      <c r="R13" s="132"/>
    </row>
    <row r="14" spans="1:18" ht="16.5" customHeight="1">
      <c r="A14" s="108"/>
      <c r="B14" s="109"/>
      <c r="C14" s="45">
        <v>2</v>
      </c>
      <c r="D14" s="123"/>
      <c r="E14" s="124"/>
      <c r="F14" s="39">
        <v>5</v>
      </c>
      <c r="G14" s="123"/>
      <c r="H14" s="129"/>
      <c r="I14" s="127"/>
      <c r="J14" s="128"/>
      <c r="K14" s="128"/>
      <c r="L14" s="124"/>
      <c r="M14" s="127"/>
      <c r="N14" s="129"/>
      <c r="O14" s="123"/>
      <c r="P14" s="124"/>
      <c r="Q14" s="127"/>
      <c r="R14" s="128"/>
    </row>
    <row r="15" spans="1:18" ht="16.5" customHeight="1">
      <c r="A15" s="110"/>
      <c r="B15" s="111"/>
      <c r="C15" s="46">
        <v>3</v>
      </c>
      <c r="D15" s="125"/>
      <c r="E15" s="126"/>
      <c r="F15" s="41">
        <v>6</v>
      </c>
      <c r="G15" s="125"/>
      <c r="H15" s="134"/>
      <c r="I15" s="133"/>
      <c r="J15" s="135"/>
      <c r="K15" s="135"/>
      <c r="L15" s="126"/>
      <c r="M15" s="133"/>
      <c r="N15" s="134"/>
      <c r="O15" s="125"/>
      <c r="P15" s="126"/>
      <c r="Q15" s="133"/>
      <c r="R15" s="13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18" ht="18.75" customHeight="1">
      <c r="A17" s="21" t="s">
        <v>43</v>
      </c>
      <c r="B17" s="22">
        <v>3</v>
      </c>
      <c r="C17" s="23" t="s">
        <v>1</v>
      </c>
      <c r="E17" s="77" t="s">
        <v>331</v>
      </c>
      <c r="F17" s="77"/>
      <c r="G17" s="76" t="s">
        <v>332</v>
      </c>
      <c r="H17" s="76"/>
      <c r="I17" s="75">
        <v>0.5423611111111112</v>
      </c>
      <c r="J17" s="75"/>
      <c r="K17" s="74" t="s">
        <v>333</v>
      </c>
      <c r="L17" s="74"/>
      <c r="M17" s="75">
        <v>0.6277777777777778</v>
      </c>
      <c r="N17" s="75"/>
      <c r="O17" s="74" t="s">
        <v>334</v>
      </c>
      <c r="P17" s="74"/>
      <c r="Q17" s="73">
        <f>SUM(M17-I17)</f>
        <v>0.08541666666666659</v>
      </c>
      <c r="R17" s="7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69" t="s">
        <v>2</v>
      </c>
      <c r="B19" s="70"/>
      <c r="C19" s="27">
        <v>1</v>
      </c>
      <c r="D19" s="28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14</v>
      </c>
      <c r="Q19" s="29">
        <v>15</v>
      </c>
      <c r="R19" s="30" t="s">
        <v>3</v>
      </c>
    </row>
    <row r="20" spans="1:18" ht="27.75" customHeight="1">
      <c r="A20" s="71" t="s">
        <v>198</v>
      </c>
      <c r="B20" s="51"/>
      <c r="C20" s="31">
        <v>2</v>
      </c>
      <c r="D20" s="32">
        <v>0</v>
      </c>
      <c r="E20" s="33">
        <v>0</v>
      </c>
      <c r="F20" s="32">
        <v>0</v>
      </c>
      <c r="G20" s="32">
        <v>0</v>
      </c>
      <c r="H20" s="32">
        <v>0</v>
      </c>
      <c r="I20" s="32">
        <v>0</v>
      </c>
      <c r="J20" s="32"/>
      <c r="K20" s="78" t="s">
        <v>46</v>
      </c>
      <c r="L20" s="79"/>
      <c r="M20" s="79"/>
      <c r="N20" s="80"/>
      <c r="O20" s="32"/>
      <c r="P20" s="32"/>
      <c r="Q20" s="34"/>
      <c r="R20" s="35">
        <f>SUM(C20:Q20)</f>
        <v>2</v>
      </c>
    </row>
    <row r="21" spans="1:18" ht="27.75" customHeight="1">
      <c r="A21" s="71" t="s">
        <v>326</v>
      </c>
      <c r="B21" s="51"/>
      <c r="C21" s="31">
        <v>1</v>
      </c>
      <c r="D21" s="32">
        <v>1</v>
      </c>
      <c r="E21" s="33">
        <v>1</v>
      </c>
      <c r="F21" s="32">
        <v>0</v>
      </c>
      <c r="G21" s="32">
        <v>1</v>
      </c>
      <c r="H21" s="32">
        <v>5</v>
      </c>
      <c r="I21" s="32" t="s">
        <v>335</v>
      </c>
      <c r="J21" s="32"/>
      <c r="K21" s="81"/>
      <c r="L21" s="82"/>
      <c r="M21" s="82"/>
      <c r="N21" s="83"/>
      <c r="O21" s="32"/>
      <c r="P21" s="32"/>
      <c r="Q21" s="34"/>
      <c r="R21" s="35">
        <f>SUM(C21:Q21)</f>
        <v>9</v>
      </c>
    </row>
    <row r="22" spans="1:18" ht="21" customHeight="1">
      <c r="A22" s="69" t="s">
        <v>2</v>
      </c>
      <c r="B22" s="113"/>
      <c r="C22" s="54" t="s">
        <v>336</v>
      </c>
      <c r="D22" s="87"/>
      <c r="E22" s="87"/>
      <c r="F22" s="87"/>
      <c r="G22" s="87"/>
      <c r="H22" s="88"/>
      <c r="I22" s="89" t="s">
        <v>337</v>
      </c>
      <c r="J22" s="87"/>
      <c r="K22" s="116" t="s">
        <v>338</v>
      </c>
      <c r="L22" s="117"/>
      <c r="M22" s="118" t="s">
        <v>339</v>
      </c>
      <c r="N22" s="119"/>
      <c r="O22" s="90" t="s">
        <v>340</v>
      </c>
      <c r="P22" s="120"/>
      <c r="Q22" s="120"/>
      <c r="R22" s="120"/>
    </row>
    <row r="23" spans="1:18" ht="16.5" customHeight="1">
      <c r="A23" s="108" t="str">
        <f>A20</f>
        <v>須磨学園</v>
      </c>
      <c r="B23" s="109"/>
      <c r="C23" s="44" t="s">
        <v>19</v>
      </c>
      <c r="D23" s="114" t="s">
        <v>201</v>
      </c>
      <c r="E23" s="115"/>
      <c r="F23" s="37">
        <v>4</v>
      </c>
      <c r="G23" s="114"/>
      <c r="H23" s="131"/>
      <c r="I23" s="130" t="s">
        <v>202</v>
      </c>
      <c r="J23" s="132"/>
      <c r="K23" s="132"/>
      <c r="L23" s="115"/>
      <c r="M23" s="130"/>
      <c r="N23" s="131"/>
      <c r="O23" s="114"/>
      <c r="P23" s="115"/>
      <c r="Q23" s="130"/>
      <c r="R23" s="132"/>
    </row>
    <row r="24" spans="1:18" ht="16.5" customHeight="1">
      <c r="A24" s="108"/>
      <c r="B24" s="109"/>
      <c r="C24" s="45">
        <v>2</v>
      </c>
      <c r="D24" s="123"/>
      <c r="E24" s="124"/>
      <c r="F24" s="39">
        <v>5</v>
      </c>
      <c r="G24" s="123"/>
      <c r="H24" s="129"/>
      <c r="I24" s="127"/>
      <c r="J24" s="128"/>
      <c r="K24" s="128"/>
      <c r="L24" s="124"/>
      <c r="M24" s="127"/>
      <c r="N24" s="129"/>
      <c r="O24" s="123"/>
      <c r="P24" s="124"/>
      <c r="Q24" s="127"/>
      <c r="R24" s="128"/>
    </row>
    <row r="25" spans="1:18" ht="16.5" customHeight="1">
      <c r="A25" s="110"/>
      <c r="B25" s="111"/>
      <c r="C25" s="46">
        <v>3</v>
      </c>
      <c r="D25" s="125"/>
      <c r="E25" s="126"/>
      <c r="F25" s="41">
        <v>6</v>
      </c>
      <c r="G25" s="125"/>
      <c r="H25" s="134"/>
      <c r="I25" s="133"/>
      <c r="J25" s="135"/>
      <c r="K25" s="135"/>
      <c r="L25" s="126"/>
      <c r="M25" s="133"/>
      <c r="N25" s="134"/>
      <c r="O25" s="125"/>
      <c r="P25" s="126"/>
      <c r="Q25" s="133"/>
      <c r="R25" s="135"/>
    </row>
    <row r="26" spans="1:18" ht="16.5" customHeight="1">
      <c r="A26" s="106" t="str">
        <f>A21</f>
        <v>宝塚西</v>
      </c>
      <c r="B26" s="107"/>
      <c r="C26" s="44" t="s">
        <v>19</v>
      </c>
      <c r="D26" s="114" t="s">
        <v>327</v>
      </c>
      <c r="E26" s="115"/>
      <c r="F26" s="37">
        <v>4</v>
      </c>
      <c r="G26" s="114"/>
      <c r="H26" s="131"/>
      <c r="I26" s="130" t="s">
        <v>194</v>
      </c>
      <c r="J26" s="132"/>
      <c r="K26" s="132"/>
      <c r="L26" s="115"/>
      <c r="M26" s="130"/>
      <c r="N26" s="131"/>
      <c r="O26" s="114" t="s">
        <v>328</v>
      </c>
      <c r="P26" s="115"/>
      <c r="Q26" s="130"/>
      <c r="R26" s="132"/>
    </row>
    <row r="27" spans="1:18" ht="16.5" customHeight="1">
      <c r="A27" s="108"/>
      <c r="B27" s="109"/>
      <c r="C27" s="45">
        <v>2</v>
      </c>
      <c r="D27" s="123" t="s">
        <v>329</v>
      </c>
      <c r="E27" s="124"/>
      <c r="F27" s="39">
        <v>5</v>
      </c>
      <c r="G27" s="123"/>
      <c r="H27" s="129"/>
      <c r="I27" s="127"/>
      <c r="J27" s="128"/>
      <c r="K27" s="128"/>
      <c r="L27" s="124"/>
      <c r="M27" s="127"/>
      <c r="N27" s="129"/>
      <c r="O27" s="123" t="s">
        <v>330</v>
      </c>
      <c r="P27" s="124"/>
      <c r="Q27" s="127"/>
      <c r="R27" s="128"/>
    </row>
    <row r="28" spans="1:18" ht="16.5" customHeight="1">
      <c r="A28" s="110"/>
      <c r="B28" s="111"/>
      <c r="C28" s="46">
        <v>3</v>
      </c>
      <c r="D28" s="125"/>
      <c r="E28" s="126"/>
      <c r="F28" s="41">
        <v>6</v>
      </c>
      <c r="G28" s="125"/>
      <c r="H28" s="134"/>
      <c r="I28" s="133"/>
      <c r="J28" s="135"/>
      <c r="K28" s="135"/>
      <c r="L28" s="126"/>
      <c r="M28" s="133"/>
      <c r="N28" s="134"/>
      <c r="O28" s="125"/>
      <c r="P28" s="126"/>
      <c r="Q28" s="133"/>
      <c r="R28" s="135"/>
    </row>
    <row r="29" spans="11:18" ht="8.25" customHeight="1">
      <c r="K29" s="42"/>
      <c r="L29" s="42"/>
      <c r="M29" s="42"/>
      <c r="N29" s="42"/>
      <c r="O29" s="42"/>
      <c r="P29" s="42"/>
      <c r="Q29" s="42"/>
      <c r="R29" s="42"/>
    </row>
  </sheetData>
  <sheetProtection/>
  <mergeCells count="125">
    <mergeCell ref="M24:N24"/>
    <mergeCell ref="M23:N23"/>
    <mergeCell ref="O23:P23"/>
    <mergeCell ref="Q23:R23"/>
    <mergeCell ref="O24:P24"/>
    <mergeCell ref="Q24:R24"/>
    <mergeCell ref="A10:B12"/>
    <mergeCell ref="D15:E15"/>
    <mergeCell ref="D13:E13"/>
    <mergeCell ref="E17:F17"/>
    <mergeCell ref="D12:E12"/>
    <mergeCell ref="A6:B6"/>
    <mergeCell ref="A7:B7"/>
    <mergeCell ref="A8:B8"/>
    <mergeCell ref="A9:B9"/>
    <mergeCell ref="K14:L14"/>
    <mergeCell ref="M14:N14"/>
    <mergeCell ref="K3:L3"/>
    <mergeCell ref="C9:H9"/>
    <mergeCell ref="I9:J9"/>
    <mergeCell ref="I4:J4"/>
    <mergeCell ref="G4:H4"/>
    <mergeCell ref="E4:F4"/>
    <mergeCell ref="M10:N10"/>
    <mergeCell ref="M11:N11"/>
    <mergeCell ref="M4:N4"/>
    <mergeCell ref="K4:L4"/>
    <mergeCell ref="M13:N13"/>
    <mergeCell ref="O13:P13"/>
    <mergeCell ref="O9:R9"/>
    <mergeCell ref="Q13:R13"/>
    <mergeCell ref="Q10:R10"/>
    <mergeCell ref="M12:N12"/>
    <mergeCell ref="O11:P11"/>
    <mergeCell ref="Q11:R11"/>
    <mergeCell ref="O14:P14"/>
    <mergeCell ref="O15:P15"/>
    <mergeCell ref="O10:P10"/>
    <mergeCell ref="Q4:R4"/>
    <mergeCell ref="O4:P4"/>
    <mergeCell ref="Q15:R15"/>
    <mergeCell ref="Q14:R14"/>
    <mergeCell ref="Q12:R12"/>
    <mergeCell ref="G25:H25"/>
    <mergeCell ref="I24:J24"/>
    <mergeCell ref="K24:L24"/>
    <mergeCell ref="G24:H24"/>
    <mergeCell ref="A13:B15"/>
    <mergeCell ref="G23:H23"/>
    <mergeCell ref="A19:B19"/>
    <mergeCell ref="A20:B20"/>
    <mergeCell ref="A21:B21"/>
    <mergeCell ref="A22:B22"/>
    <mergeCell ref="C22:H22"/>
    <mergeCell ref="A23:B25"/>
    <mergeCell ref="D23:E23"/>
    <mergeCell ref="D24:E24"/>
    <mergeCell ref="I23:J23"/>
    <mergeCell ref="K17:L17"/>
    <mergeCell ref="M17:N17"/>
    <mergeCell ref="O17:P17"/>
    <mergeCell ref="I17:J17"/>
    <mergeCell ref="I22:J22"/>
    <mergeCell ref="K22:L22"/>
    <mergeCell ref="K23:L23"/>
    <mergeCell ref="G17:H17"/>
    <mergeCell ref="G12:H12"/>
    <mergeCell ref="G13:H13"/>
    <mergeCell ref="G14:H14"/>
    <mergeCell ref="G15:H15"/>
    <mergeCell ref="D10:E10"/>
    <mergeCell ref="D11:E11"/>
    <mergeCell ref="G10:H10"/>
    <mergeCell ref="G11:H11"/>
    <mergeCell ref="D14:E14"/>
    <mergeCell ref="I12:J12"/>
    <mergeCell ref="I13:J13"/>
    <mergeCell ref="I14:J14"/>
    <mergeCell ref="I27:J27"/>
    <mergeCell ref="Q25:R25"/>
    <mergeCell ref="K26:L26"/>
    <mergeCell ref="M26:N26"/>
    <mergeCell ref="O26:P26"/>
    <mergeCell ref="Q26:R26"/>
    <mergeCell ref="K25:L25"/>
    <mergeCell ref="A1:H1"/>
    <mergeCell ref="K27:L27"/>
    <mergeCell ref="A26:B28"/>
    <mergeCell ref="M3:Q3"/>
    <mergeCell ref="M27:N27"/>
    <mergeCell ref="O27:P27"/>
    <mergeCell ref="Q27:R27"/>
    <mergeCell ref="M28:N28"/>
    <mergeCell ref="O28:P28"/>
    <mergeCell ref="Q28:R28"/>
    <mergeCell ref="I15:J15"/>
    <mergeCell ref="K9:L9"/>
    <mergeCell ref="M9:N9"/>
    <mergeCell ref="I10:J10"/>
    <mergeCell ref="I11:J11"/>
    <mergeCell ref="K11:L11"/>
    <mergeCell ref="K10:L10"/>
    <mergeCell ref="K15:L15"/>
    <mergeCell ref="K12:L12"/>
    <mergeCell ref="K13:L13"/>
    <mergeCell ref="K28:L28"/>
    <mergeCell ref="O25:P25"/>
    <mergeCell ref="K1:L1"/>
    <mergeCell ref="M25:N25"/>
    <mergeCell ref="K20:N21"/>
    <mergeCell ref="M22:N22"/>
    <mergeCell ref="O22:R22"/>
    <mergeCell ref="Q17:R17"/>
    <mergeCell ref="O12:P12"/>
    <mergeCell ref="M15:N15"/>
    <mergeCell ref="D27:E27"/>
    <mergeCell ref="G27:H27"/>
    <mergeCell ref="I25:J25"/>
    <mergeCell ref="D28:E28"/>
    <mergeCell ref="G28:H28"/>
    <mergeCell ref="I28:J28"/>
    <mergeCell ref="D26:E26"/>
    <mergeCell ref="G26:H26"/>
    <mergeCell ref="D25:E25"/>
    <mergeCell ref="I26:J26"/>
  </mergeCells>
  <dataValidations count="3">
    <dataValidation allowBlank="1" showInputMessage="1" showErrorMessage="1" imeMode="halfAlpha" sqref="I4:J4 M17:N17 I17:J17 M1 J1 O1 C7:Q8 M4:N4 C20:J21 O20:Q21 K20"/>
    <dataValidation type="list" allowBlank="1" showInputMessage="1" showErrorMessage="1" sqref="C17 C4">
      <formula1>"回戦,戦"</formula1>
    </dataValidation>
    <dataValidation type="list" showInputMessage="1" showErrorMessage="1" sqref="A17 A4">
      <formula1>"　　　,（東兵庫）,（西兵庫）"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2009-02-17T06:34:51Z</dcterms:modified>
  <cp:category/>
  <cp:version/>
  <cp:contentType/>
  <cp:contentStatus/>
</cp:coreProperties>
</file>