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2" sheetId="1" r:id="rId1"/>
    <sheet name="9.13" sheetId="2" r:id="rId2"/>
    <sheet name="9.19" sheetId="3" r:id="rId3"/>
    <sheet name="9.20" sheetId="4" r:id="rId4"/>
    <sheet name="9.21" sheetId="5" r:id="rId5"/>
    <sheet name="9.22" sheetId="6" r:id="rId6"/>
    <sheet name="9.23" sheetId="7" r:id="rId7"/>
    <sheet name="9.26" sheetId="8" r:id="rId8"/>
  </sheets>
  <definedNames/>
  <calcPr fullCalcOnLoad="1"/>
</workbook>
</file>

<file path=xl/sharedStrings.xml><?xml version="1.0" encoding="utf-8"?>
<sst xmlns="http://schemas.openxmlformats.org/spreadsheetml/2006/main" count="533" uniqueCount="246">
  <si>
    <t>月</t>
  </si>
  <si>
    <t>土</t>
  </si>
  <si>
    <t>学校名</t>
  </si>
  <si>
    <t>合計</t>
  </si>
  <si>
    <t>)</t>
  </si>
  <si>
    <t>田中</t>
  </si>
  <si>
    <t>岡田</t>
  </si>
  <si>
    <t>先発</t>
  </si>
  <si>
    <t>吉田</t>
  </si>
  <si>
    <t>神戸国際大附</t>
  </si>
  <si>
    <t>松本</t>
  </si>
  <si>
    <t>井村</t>
  </si>
  <si>
    <t>兵庫県大会</t>
  </si>
  <si>
    <t>第</t>
  </si>
  <si>
    <t xml:space="preserve">日 </t>
  </si>
  <si>
    <t>年</t>
  </si>
  <si>
    <t xml:space="preserve"> 場  所　｛</t>
  </si>
  <si>
    <t>第１試合</t>
  </si>
  <si>
    <t>年度 秋季</t>
  </si>
  <si>
    <t>日 (</t>
  </si>
  <si>
    <t>岡本</t>
  </si>
  <si>
    <t>福田</t>
  </si>
  <si>
    <t>山内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</si>
  <si>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</si>
  <si>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</si>
  <si>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</si>
  <si>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</si>
  <si>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</si>
  <si>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</si>
  <si>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</si>
  <si>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</si>
  <si>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</si>
  <si>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</si>
  <si>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</si>
  <si>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堀田</t>
  </si>
  <si>
    <t>菅村</t>
  </si>
  <si>
    <t>東村</t>
  </si>
  <si>
    <t>中村</t>
  </si>
  <si>
    <t>藤本</t>
  </si>
  <si>
    <t>戦</t>
  </si>
  <si>
    <t>東洋大姫路</t>
  </si>
  <si>
    <r>
      <t>平成</t>
    </r>
    <r>
      <rPr>
        <b/>
        <sz val="12"/>
        <rFont val="Arial"/>
        <family val="2"/>
      </rPr>
      <t xml:space="preserve"> 2 1</t>
    </r>
  </si>
  <si>
    <t>回戦</t>
  </si>
  <si>
    <t>小谷</t>
  </si>
  <si>
    <t>西田</t>
  </si>
  <si>
    <t>第２試合</t>
  </si>
  <si>
    <t>日</t>
  </si>
  <si>
    <t>)</t>
  </si>
  <si>
    <t>上田</t>
  </si>
  <si>
    <t>明石商業</t>
  </si>
  <si>
    <t>本田</t>
  </si>
  <si>
    <t>)</t>
  </si>
  <si>
    <t>中野</t>
  </si>
  <si>
    <t>投　手</t>
  </si>
  <si>
    <t>捕　手</t>
  </si>
  <si>
    <t>本塁打</t>
  </si>
  <si>
    <t>３塁打</t>
  </si>
  <si>
    <t xml:space="preserve">    ２塁打  </t>
  </si>
  <si>
    <t>投　手</t>
  </si>
  <si>
    <t>捕　手</t>
  </si>
  <si>
    <t>本塁打</t>
  </si>
  <si>
    <t>３塁打</t>
  </si>
  <si>
    <t xml:space="preserve">    ２塁打  </t>
  </si>
  <si>
    <t>後藤田</t>
  </si>
  <si>
    <t>県立西宮</t>
  </si>
  <si>
    <t>高田</t>
  </si>
  <si>
    <t>小西</t>
  </si>
  <si>
    <t>日 (</t>
  </si>
  <si>
    <t xml:space="preserve">日 </t>
  </si>
  <si>
    <t>年</t>
  </si>
  <si>
    <t>　開 始</t>
  </si>
  <si>
    <t xml:space="preserve"> 終 了</t>
  </si>
  <si>
    <t>所 要</t>
  </si>
  <si>
    <t>姫路西</t>
  </si>
  <si>
    <t>伊丹北</t>
  </si>
  <si>
    <t>山名</t>
  </si>
  <si>
    <t>中西</t>
  </si>
  <si>
    <t>火</t>
  </si>
  <si>
    <t>)</t>
  </si>
  <si>
    <t>近本</t>
  </si>
  <si>
    <t>森田</t>
  </si>
  <si>
    <t>巻木</t>
  </si>
  <si>
    <t>臼井</t>
  </si>
  <si>
    <t>宮阪</t>
  </si>
  <si>
    <t>水</t>
  </si>
  <si>
    <t>清水</t>
  </si>
  <si>
    <t>準々決勝</t>
  </si>
  <si>
    <t>　開 始</t>
  </si>
  <si>
    <t xml:space="preserve"> 終 了</t>
  </si>
  <si>
    <t>所 要</t>
  </si>
  <si>
    <t>石岡</t>
  </si>
  <si>
    <t>堅田</t>
  </si>
  <si>
    <t>船原</t>
  </si>
  <si>
    <t>原</t>
  </si>
  <si>
    <t>川部</t>
  </si>
  <si>
    <t>日</t>
  </si>
  <si>
    <t>神港学園神港</t>
  </si>
  <si>
    <t>石井</t>
  </si>
  <si>
    <t>高砂市野球場</t>
  </si>
  <si>
    <t>龍野</t>
  </si>
  <si>
    <t>高砂南</t>
  </si>
  <si>
    <t>佐藤</t>
  </si>
  <si>
    <t>中林</t>
  </si>
  <si>
    <t>増田</t>
  </si>
  <si>
    <t>三木</t>
  </si>
  <si>
    <t>梶本</t>
  </si>
  <si>
    <t>橋元</t>
  </si>
  <si>
    <t>加古川西</t>
  </si>
  <si>
    <t>（降雨ノーゲーム）</t>
  </si>
  <si>
    <t>市立尼崎</t>
  </si>
  <si>
    <t>小原</t>
  </si>
  <si>
    <t>徳永</t>
  </si>
  <si>
    <t>磯俣</t>
  </si>
  <si>
    <t>宮坂</t>
  </si>
  <si>
    <t>井口</t>
  </si>
  <si>
    <t>谷合</t>
  </si>
  <si>
    <t>｝</t>
  </si>
  <si>
    <t>　開 始</t>
  </si>
  <si>
    <t xml:space="preserve"> 終 了</t>
  </si>
  <si>
    <t>所 要</t>
  </si>
  <si>
    <t>3X</t>
  </si>
  <si>
    <t>8回コールド</t>
  </si>
  <si>
    <t>投　手</t>
  </si>
  <si>
    <t>捕　手</t>
  </si>
  <si>
    <t>本塁打</t>
  </si>
  <si>
    <t>３塁打</t>
  </si>
  <si>
    <t xml:space="preserve">    ２塁打  </t>
  </si>
  <si>
    <t>投　手</t>
  </si>
  <si>
    <t>捕　手</t>
  </si>
  <si>
    <t>本塁打</t>
  </si>
  <si>
    <t>３塁打</t>
  </si>
  <si>
    <t xml:space="preserve">    ２塁打  </t>
  </si>
  <si>
    <t>小原圭</t>
  </si>
  <si>
    <t>大崎</t>
  </si>
  <si>
    <t>宮田</t>
  </si>
  <si>
    <t>県立伊丹</t>
  </si>
  <si>
    <t>大川</t>
  </si>
  <si>
    <t>尾松</t>
  </si>
  <si>
    <t>廣岡</t>
  </si>
  <si>
    <t>伊勢田</t>
  </si>
  <si>
    <t>高橋</t>
  </si>
  <si>
    <t>藤田</t>
  </si>
  <si>
    <t>1X</t>
  </si>
  <si>
    <t>5回コールド</t>
  </si>
  <si>
    <t>林</t>
  </si>
  <si>
    <t>松原</t>
  </si>
  <si>
    <t>月</t>
  </si>
  <si>
    <t>前仲</t>
  </si>
  <si>
    <t>横川</t>
  </si>
  <si>
    <t>北須磨</t>
  </si>
  <si>
    <t>姫路球場</t>
  </si>
  <si>
    <t>｝</t>
  </si>
  <si>
    <t>　開 始</t>
  </si>
  <si>
    <t>投　手</t>
  </si>
  <si>
    <t>捕　手</t>
  </si>
  <si>
    <t>本塁打</t>
  </si>
  <si>
    <t>３塁打</t>
  </si>
  <si>
    <t xml:space="preserve">    ２塁打  </t>
  </si>
  <si>
    <t>育　　英</t>
  </si>
  <si>
    <t>柏　　原</t>
  </si>
  <si>
    <t>井村（２）</t>
  </si>
  <si>
    <t>谷垣</t>
  </si>
  <si>
    <t>第２試合</t>
  </si>
  <si>
    <t>　開 始</t>
  </si>
  <si>
    <t xml:space="preserve"> 終 了</t>
  </si>
  <si>
    <t>所 要</t>
  </si>
  <si>
    <t>生　　野</t>
  </si>
  <si>
    <t>8回ｺｰﾙﾄﾞ</t>
  </si>
  <si>
    <t>植原</t>
  </si>
  <si>
    <t>黒田（康）</t>
  </si>
  <si>
    <t>鎌村</t>
  </si>
  <si>
    <t>梶原</t>
  </si>
  <si>
    <t>井関</t>
  </si>
  <si>
    <t>投　手</t>
  </si>
  <si>
    <t>捕　手</t>
  </si>
  <si>
    <t>本塁打</t>
  </si>
  <si>
    <t>３塁打</t>
  </si>
  <si>
    <t xml:space="preserve">    ２塁打  </t>
  </si>
  <si>
    <t>市　　　川</t>
  </si>
  <si>
    <t>2x</t>
  </si>
  <si>
    <t>（6回ｺｰﾙﾄﾞ）</t>
  </si>
  <si>
    <t>荒池</t>
  </si>
  <si>
    <t>小寺</t>
  </si>
  <si>
    <t>桐原</t>
  </si>
  <si>
    <t>眞野</t>
  </si>
  <si>
    <t>神戸村野工業</t>
  </si>
  <si>
    <t>豊　　　岡</t>
  </si>
  <si>
    <t>（7回ｺｰﾙﾄﾞ）</t>
  </si>
  <si>
    <t>稲垣</t>
  </si>
  <si>
    <t>野間</t>
  </si>
  <si>
    <t>信西（宏）</t>
  </si>
  <si>
    <t>涌嶋</t>
  </si>
  <si>
    <t>信西（功）</t>
  </si>
  <si>
    <t>羽賀</t>
  </si>
  <si>
    <t>小畑（啓）</t>
  </si>
  <si>
    <t>小畑（亮）</t>
  </si>
  <si>
    <t>投　手</t>
  </si>
  <si>
    <t>捕　手</t>
  </si>
  <si>
    <t>本塁打</t>
  </si>
  <si>
    <t>３塁打</t>
  </si>
  <si>
    <t xml:space="preserve">    ２塁打  </t>
  </si>
  <si>
    <t>山　　崎</t>
  </si>
  <si>
    <t>x</t>
  </si>
  <si>
    <t>友久</t>
  </si>
  <si>
    <t>姫路工業</t>
  </si>
  <si>
    <t>【　延長15回　３－３　引分再試合　】</t>
  </si>
  <si>
    <t>大北</t>
  </si>
  <si>
    <t>金本</t>
  </si>
  <si>
    <t>石田</t>
  </si>
  <si>
    <t>x</t>
  </si>
  <si>
    <t>堀地</t>
  </si>
  <si>
    <t>水原</t>
  </si>
  <si>
    <t>平岡</t>
  </si>
  <si>
    <t>3x</t>
  </si>
  <si>
    <t>（5回ｺｰﾙﾄﾞ）</t>
  </si>
  <si>
    <t>下橋</t>
  </si>
  <si>
    <t>投　手</t>
  </si>
  <si>
    <t>捕　手</t>
  </si>
  <si>
    <t>本塁打</t>
  </si>
  <si>
    <t>３塁打</t>
  </si>
  <si>
    <t xml:space="preserve">    ２塁打  </t>
  </si>
  <si>
    <t>加古川北</t>
  </si>
  <si>
    <t>5x</t>
  </si>
  <si>
    <t>大峠（２）</t>
  </si>
  <si>
    <t>井上（真）</t>
  </si>
  <si>
    <t>中島</t>
  </si>
  <si>
    <t>梅崎</t>
  </si>
  <si>
    <t>飯田</t>
  </si>
  <si>
    <t>小平</t>
  </si>
  <si>
    <t>田平</t>
  </si>
  <si>
    <t>西澤</t>
  </si>
  <si>
    <t>樋上</t>
  </si>
  <si>
    <t>清洲</t>
  </si>
  <si>
    <t>曽根</t>
  </si>
  <si>
    <t>投　手</t>
  </si>
  <si>
    <t>捕　手</t>
  </si>
  <si>
    <t>本塁打</t>
  </si>
  <si>
    <t>３塁打</t>
  </si>
  <si>
    <t xml:space="preserve">    ２塁打  </t>
  </si>
  <si>
    <t>津　　名</t>
  </si>
  <si>
    <t>山岡</t>
  </si>
  <si>
    <t>岩谷</t>
  </si>
  <si>
    <t>中川</t>
  </si>
  <si>
    <t>第２試合</t>
  </si>
  <si>
    <t>x</t>
  </si>
  <si>
    <t>藤嶋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</si>
</sst>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0" fillId="2" borderId="2" xfId="0" applyFill="1" applyBorder="1" applyAlignment="1" applyProtection="1">
      <alignment horizontal="right" vertical="center"/>
      <protection/>
    </xf>
    <xf numFmtId="181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9" xfId="0" applyNumberFormat="1" applyFill="1" applyBorder="1" applyAlignment="1" applyProtection="1">
      <alignment horizontal="center" vertical="center"/>
      <protection locked="0"/>
    </xf>
    <xf numFmtId="181" fontId="0" fillId="2" borderId="6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6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81" fontId="0" fillId="2" borderId="14" xfId="0" applyNumberFormat="1" applyFill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181" fontId="0" fillId="2" borderId="24" xfId="0" applyNumberFormat="1" applyFill="1" applyBorder="1" applyAlignment="1" applyProtection="1">
      <alignment horizontal="center" vertical="center"/>
      <protection/>
    </xf>
    <xf numFmtId="181" fontId="6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81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181" fontId="0" fillId="2" borderId="26" xfId="0" applyNumberFormat="1" applyFill="1" applyBorder="1" applyAlignment="1" applyProtection="1">
      <alignment horizontal="center" vertical="center"/>
      <protection locked="0"/>
    </xf>
    <xf numFmtId="181" fontId="0" fillId="2" borderId="27" xfId="0" applyNumberFormat="1" applyFill="1" applyBorder="1" applyAlignment="1" applyProtection="1">
      <alignment horizontal="center" vertical="center"/>
      <protection locked="0"/>
    </xf>
    <xf numFmtId="181" fontId="0" fillId="2" borderId="28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14" xfId="0" applyNumberFormat="1" applyFill="1" applyBorder="1" applyAlignment="1" applyProtection="1">
      <alignment horizontal="center" vertical="center"/>
      <protection locked="0"/>
    </xf>
    <xf numFmtId="181" fontId="0" fillId="2" borderId="29" xfId="0" applyNumberForma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181" fontId="0" fillId="2" borderId="26" xfId="0" applyNumberFormat="1" applyFill="1" applyBorder="1" applyAlignment="1" applyProtection="1">
      <alignment horizontal="center" vertical="center" shrinkToFit="1"/>
      <protection locked="0"/>
    </xf>
    <xf numFmtId="181" fontId="0" fillId="2" borderId="27" xfId="0" applyNumberFormat="1" applyFill="1" applyBorder="1" applyAlignment="1" applyProtection="1">
      <alignment horizontal="center" vertical="center" shrinkToFit="1"/>
      <protection locked="0"/>
    </xf>
    <xf numFmtId="181" fontId="0" fillId="2" borderId="28" xfId="0" applyNumberFormat="1" applyFill="1" applyBorder="1" applyAlignment="1" applyProtection="1">
      <alignment horizontal="center" vertical="center" shrinkToFit="1"/>
      <protection locked="0"/>
    </xf>
    <xf numFmtId="181" fontId="0" fillId="2" borderId="10" xfId="0" applyNumberFormat="1" applyFill="1" applyBorder="1" applyAlignment="1" applyProtection="1">
      <alignment horizontal="center" vertical="center" shrinkToFit="1"/>
      <protection locked="0"/>
    </xf>
    <xf numFmtId="181" fontId="0" fillId="2" borderId="14" xfId="0" applyNumberFormat="1" applyFill="1" applyBorder="1" applyAlignment="1" applyProtection="1">
      <alignment horizontal="center" vertical="center" shrinkToFit="1"/>
      <protection locked="0"/>
    </xf>
    <xf numFmtId="181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right" vertical="center"/>
    </xf>
    <xf numFmtId="0" fontId="0" fillId="2" borderId="37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distributed" vertical="center"/>
      <protection/>
    </xf>
    <xf numFmtId="0" fontId="0" fillId="2" borderId="2" xfId="0" applyFill="1" applyBorder="1" applyAlignment="1" applyProtection="1">
      <alignment horizontal="distributed" vertical="center"/>
      <protection/>
    </xf>
    <xf numFmtId="0" fontId="4" fillId="2" borderId="0" xfId="0" applyFont="1" applyFill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distributed" vertical="center"/>
      <protection/>
    </xf>
    <xf numFmtId="0" fontId="0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181" fontId="0" fillId="0" borderId="26" xfId="0" applyNumberFormat="1" applyBorder="1" applyAlignment="1" applyProtection="1">
      <alignment horizontal="center" vertical="center"/>
      <protection locked="0"/>
    </xf>
    <xf numFmtId="181" fontId="0" fillId="0" borderId="27" xfId="0" applyNumberFormat="1" applyBorder="1" applyAlignment="1" applyProtection="1">
      <alignment horizontal="center" vertical="center"/>
      <protection locked="0"/>
    </xf>
    <xf numFmtId="181" fontId="0" fillId="0" borderId="28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181" fontId="0" fillId="0" borderId="29" xfId="0" applyNumberFormat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1</v>
      </c>
      <c r="J1" s="4" t="s">
        <v>14</v>
      </c>
      <c r="K1" s="5">
        <v>2009</v>
      </c>
      <c r="L1" s="6" t="s">
        <v>15</v>
      </c>
      <c r="M1" s="7">
        <v>9</v>
      </c>
      <c r="N1" s="6" t="s">
        <v>0</v>
      </c>
      <c r="O1" s="7">
        <v>12</v>
      </c>
      <c r="P1" s="2" t="s">
        <v>19</v>
      </c>
      <c r="Q1" s="8" t="s">
        <v>1</v>
      </c>
      <c r="R1" s="9" t="s">
        <v>4</v>
      </c>
    </row>
    <row r="2" ht="8.25" customHeight="1"/>
    <row r="3" spans="11:18" ht="18.75" customHeight="1">
      <c r="K3" s="100" t="s">
        <v>16</v>
      </c>
      <c r="L3" s="100"/>
      <c r="M3" s="99" t="s">
        <v>98</v>
      </c>
      <c r="N3" s="99"/>
      <c r="O3" s="99"/>
      <c r="P3" s="99"/>
      <c r="Q3" s="99"/>
      <c r="R3" s="13" t="s">
        <v>23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1</v>
      </c>
      <c r="C5" s="43" t="s">
        <v>42</v>
      </c>
      <c r="E5" s="104" t="s">
        <v>17</v>
      </c>
      <c r="F5" s="104"/>
      <c r="G5" s="97" t="s">
        <v>24</v>
      </c>
      <c r="H5" s="97"/>
      <c r="I5" s="98">
        <v>0.37152777777777773</v>
      </c>
      <c r="J5" s="98"/>
      <c r="K5" s="80" t="s">
        <v>25</v>
      </c>
      <c r="L5" s="80"/>
      <c r="M5" s="98">
        <v>0.4479166666666667</v>
      </c>
      <c r="N5" s="98"/>
      <c r="O5" s="80" t="s">
        <v>26</v>
      </c>
      <c r="P5" s="80"/>
      <c r="Q5" s="79">
        <f>SUM(M5-I5)</f>
        <v>0.07638888888888895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99</v>
      </c>
      <c r="B8" s="106"/>
      <c r="C8" s="34">
        <v>0</v>
      </c>
      <c r="D8" s="35">
        <v>0</v>
      </c>
      <c r="E8" s="23">
        <v>0</v>
      </c>
      <c r="F8" s="35">
        <v>1</v>
      </c>
      <c r="G8" s="35">
        <v>0</v>
      </c>
      <c r="H8" s="22">
        <v>0</v>
      </c>
      <c r="I8" s="22">
        <v>0</v>
      </c>
      <c r="J8" s="22">
        <v>0</v>
      </c>
      <c r="K8" s="22"/>
      <c r="L8" s="91" t="s">
        <v>121</v>
      </c>
      <c r="M8" s="92"/>
      <c r="N8" s="93"/>
      <c r="O8" s="22"/>
      <c r="P8" s="22"/>
      <c r="Q8" s="24"/>
      <c r="R8" s="25">
        <f>SUM(C8:Q8)</f>
        <v>1</v>
      </c>
    </row>
    <row r="9" spans="1:18" ht="26.25" customHeight="1">
      <c r="A9" s="105" t="s">
        <v>100</v>
      </c>
      <c r="B9" s="106"/>
      <c r="C9" s="34">
        <v>0</v>
      </c>
      <c r="D9" s="35">
        <v>1</v>
      </c>
      <c r="E9" s="23">
        <v>0</v>
      </c>
      <c r="F9" s="35">
        <v>0</v>
      </c>
      <c r="G9" s="35">
        <v>1</v>
      </c>
      <c r="H9" s="22">
        <v>2</v>
      </c>
      <c r="I9" s="22">
        <v>1</v>
      </c>
      <c r="J9" s="22" t="s">
        <v>120</v>
      </c>
      <c r="K9" s="22"/>
      <c r="L9" s="94"/>
      <c r="M9" s="95"/>
      <c r="N9" s="96"/>
      <c r="O9" s="22"/>
      <c r="P9" s="22"/>
      <c r="Q9" s="24"/>
      <c r="R9" s="25">
        <v>8</v>
      </c>
    </row>
    <row r="10" spans="1:18" ht="22.5" customHeight="1">
      <c r="A10" s="102" t="s">
        <v>2</v>
      </c>
      <c r="B10" s="107"/>
      <c r="C10" s="66" t="s">
        <v>53</v>
      </c>
      <c r="D10" s="90"/>
      <c r="E10" s="90"/>
      <c r="F10" s="90"/>
      <c r="G10" s="90"/>
      <c r="H10" s="101"/>
      <c r="I10" s="66" t="s">
        <v>54</v>
      </c>
      <c r="J10" s="67"/>
      <c r="K10" s="81" t="s">
        <v>55</v>
      </c>
      <c r="L10" s="82"/>
      <c r="M10" s="83" t="s">
        <v>56</v>
      </c>
      <c r="N10" s="84"/>
      <c r="O10" s="89" t="s">
        <v>57</v>
      </c>
      <c r="P10" s="90"/>
      <c r="Q10" s="90"/>
      <c r="R10" s="67"/>
    </row>
    <row r="11" spans="1:18" ht="18.75" customHeight="1">
      <c r="A11" s="64" t="str">
        <f>A8</f>
        <v>龍野</v>
      </c>
      <c r="B11" s="45"/>
      <c r="C11" s="39" t="s">
        <v>7</v>
      </c>
      <c r="D11" s="75" t="s">
        <v>102</v>
      </c>
      <c r="E11" s="76"/>
      <c r="F11" s="26">
        <v>4</v>
      </c>
      <c r="G11" s="75" t="s">
        <v>103</v>
      </c>
      <c r="H11" s="74"/>
      <c r="I11" s="73" t="s">
        <v>104</v>
      </c>
      <c r="J11" s="77"/>
      <c r="K11" s="77"/>
      <c r="L11" s="76"/>
      <c r="M11" s="73"/>
      <c r="N11" s="74"/>
      <c r="O11" s="75"/>
      <c r="P11" s="76"/>
      <c r="Q11" s="85"/>
      <c r="R11" s="86"/>
    </row>
    <row r="12" spans="1:18" ht="18.75" customHeight="1">
      <c r="A12" s="46"/>
      <c r="B12" s="36"/>
      <c r="C12" s="40">
        <v>2</v>
      </c>
      <c r="D12" s="70" t="s">
        <v>105</v>
      </c>
      <c r="E12" s="71"/>
      <c r="F12" s="27">
        <v>5</v>
      </c>
      <c r="G12" s="70"/>
      <c r="H12" s="69"/>
      <c r="I12" s="68"/>
      <c r="J12" s="72"/>
      <c r="K12" s="72"/>
      <c r="L12" s="71"/>
      <c r="M12" s="68"/>
      <c r="N12" s="69"/>
      <c r="O12" s="70"/>
      <c r="P12" s="71"/>
      <c r="Q12" s="87"/>
      <c r="R12" s="88"/>
    </row>
    <row r="13" spans="1:18" ht="18.75" customHeight="1">
      <c r="A13" s="37"/>
      <c r="B13" s="38"/>
      <c r="C13" s="41">
        <v>3</v>
      </c>
      <c r="D13" s="53" t="s">
        <v>106</v>
      </c>
      <c r="E13" s="54"/>
      <c r="F13" s="28">
        <v>6</v>
      </c>
      <c r="G13" s="53"/>
      <c r="H13" s="55"/>
      <c r="I13" s="56"/>
      <c r="J13" s="57"/>
      <c r="K13" s="57"/>
      <c r="L13" s="54"/>
      <c r="M13" s="56"/>
      <c r="N13" s="55"/>
      <c r="O13" s="53"/>
      <c r="P13" s="54"/>
      <c r="Q13" s="108"/>
      <c r="R13" s="109"/>
    </row>
    <row r="14" spans="1:18" ht="18.75" customHeight="1">
      <c r="A14" s="64" t="str">
        <f>A9</f>
        <v>高砂南</v>
      </c>
      <c r="B14" s="45"/>
      <c r="C14" s="39" t="s">
        <v>7</v>
      </c>
      <c r="D14" s="75" t="s">
        <v>101</v>
      </c>
      <c r="E14" s="76"/>
      <c r="F14" s="26">
        <v>4</v>
      </c>
      <c r="G14" s="75"/>
      <c r="H14" s="74"/>
      <c r="I14" s="73" t="s">
        <v>52</v>
      </c>
      <c r="J14" s="77"/>
      <c r="K14" s="77"/>
      <c r="L14" s="76"/>
      <c r="M14" s="73"/>
      <c r="N14" s="74"/>
      <c r="O14" s="75" t="s">
        <v>38</v>
      </c>
      <c r="P14" s="76"/>
      <c r="Q14" s="85"/>
      <c r="R14" s="86"/>
    </row>
    <row r="15" spans="1:18" ht="18.75" customHeight="1">
      <c r="A15" s="46"/>
      <c r="B15" s="36"/>
      <c r="C15" s="40">
        <v>2</v>
      </c>
      <c r="D15" s="70"/>
      <c r="E15" s="71"/>
      <c r="F15" s="27">
        <v>5</v>
      </c>
      <c r="G15" s="70"/>
      <c r="H15" s="69"/>
      <c r="I15" s="68"/>
      <c r="J15" s="72"/>
      <c r="K15" s="72"/>
      <c r="L15" s="71"/>
      <c r="M15" s="68"/>
      <c r="N15" s="69"/>
      <c r="O15" s="70"/>
      <c r="P15" s="71"/>
      <c r="Q15" s="87"/>
      <c r="R15" s="88"/>
    </row>
    <row r="16" spans="1:18" ht="18.75" customHeight="1">
      <c r="A16" s="37"/>
      <c r="B16" s="38"/>
      <c r="C16" s="41">
        <v>3</v>
      </c>
      <c r="D16" s="53"/>
      <c r="E16" s="54"/>
      <c r="F16" s="28">
        <v>6</v>
      </c>
      <c r="G16" s="53"/>
      <c r="H16" s="55"/>
      <c r="I16" s="56"/>
      <c r="J16" s="57"/>
      <c r="K16" s="57"/>
      <c r="L16" s="54"/>
      <c r="M16" s="56"/>
      <c r="N16" s="55"/>
      <c r="O16" s="53"/>
      <c r="P16" s="54"/>
      <c r="Q16" s="108"/>
      <c r="R16" s="109"/>
    </row>
    <row r="17" ht="9" customHeight="1"/>
    <row r="18" spans="1:18" ht="18.75" customHeight="1">
      <c r="A18" s="42"/>
      <c r="B18" s="32">
        <v>1</v>
      </c>
      <c r="C18" s="43" t="s">
        <v>42</v>
      </c>
      <c r="E18" s="104" t="s">
        <v>27</v>
      </c>
      <c r="F18" s="104"/>
      <c r="G18" s="97" t="s">
        <v>28</v>
      </c>
      <c r="H18" s="97"/>
      <c r="I18" s="110">
        <v>0.4708333333333334</v>
      </c>
      <c r="J18" s="110"/>
      <c r="K18" s="80" t="s">
        <v>29</v>
      </c>
      <c r="L18" s="80"/>
      <c r="M18" s="98"/>
      <c r="N18" s="98"/>
      <c r="O18" s="80" t="s">
        <v>30</v>
      </c>
      <c r="P18" s="80"/>
      <c r="Q18" s="79"/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47">
        <v>1</v>
      </c>
      <c r="D20" s="18">
        <v>2</v>
      </c>
      <c r="E20" s="19">
        <v>3</v>
      </c>
      <c r="F20" s="18">
        <v>4</v>
      </c>
      <c r="G20" s="18">
        <v>5</v>
      </c>
      <c r="H20" s="18">
        <v>6</v>
      </c>
      <c r="I20" s="18">
        <v>7</v>
      </c>
      <c r="J20" s="18">
        <v>8</v>
      </c>
      <c r="K20" s="19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107</v>
      </c>
      <c r="B21" s="106"/>
      <c r="C21" s="34">
        <v>1</v>
      </c>
      <c r="D21" s="35">
        <v>0</v>
      </c>
      <c r="E21" s="23">
        <v>0</v>
      </c>
      <c r="F21" s="35">
        <v>0</v>
      </c>
      <c r="G21" s="35">
        <v>0</v>
      </c>
      <c r="H21" s="22">
        <v>3</v>
      </c>
      <c r="I21" s="58" t="s">
        <v>108</v>
      </c>
      <c r="J21" s="59"/>
      <c r="K21" s="59"/>
      <c r="L21" s="60"/>
      <c r="M21" s="22"/>
      <c r="N21" s="22"/>
      <c r="O21" s="22"/>
      <c r="P21" s="22"/>
      <c r="Q21" s="24"/>
      <c r="R21" s="25"/>
    </row>
    <row r="22" spans="1:18" ht="26.25" customHeight="1">
      <c r="A22" s="105" t="s">
        <v>109</v>
      </c>
      <c r="B22" s="106"/>
      <c r="C22" s="34">
        <v>2</v>
      </c>
      <c r="D22" s="35">
        <v>0</v>
      </c>
      <c r="E22" s="23">
        <v>1</v>
      </c>
      <c r="F22" s="35">
        <v>1</v>
      </c>
      <c r="G22" s="35">
        <v>0</v>
      </c>
      <c r="H22" s="22">
        <v>0</v>
      </c>
      <c r="I22" s="61"/>
      <c r="J22" s="62"/>
      <c r="K22" s="62"/>
      <c r="L22" s="63"/>
      <c r="M22" s="22"/>
      <c r="N22" s="22"/>
      <c r="O22" s="22"/>
      <c r="P22" s="22"/>
      <c r="Q22" s="24"/>
      <c r="R22" s="25"/>
    </row>
    <row r="23" spans="1:18" ht="22.5" customHeight="1">
      <c r="A23" s="102" t="s">
        <v>2</v>
      </c>
      <c r="B23" s="103"/>
      <c r="C23" s="66" t="s">
        <v>58</v>
      </c>
      <c r="D23" s="90"/>
      <c r="E23" s="90"/>
      <c r="F23" s="90"/>
      <c r="G23" s="90"/>
      <c r="H23" s="101"/>
      <c r="I23" s="66" t="s">
        <v>59</v>
      </c>
      <c r="J23" s="67"/>
      <c r="K23" s="81" t="s">
        <v>60</v>
      </c>
      <c r="L23" s="82"/>
      <c r="M23" s="83" t="s">
        <v>61</v>
      </c>
      <c r="N23" s="84"/>
      <c r="O23" s="67" t="s">
        <v>62</v>
      </c>
      <c r="P23" s="78"/>
      <c r="Q23" s="78"/>
      <c r="R23" s="78"/>
    </row>
    <row r="24" spans="1:18" ht="18.75" customHeight="1">
      <c r="A24" s="64" t="str">
        <f>A21</f>
        <v>加古川西</v>
      </c>
      <c r="B24" s="45"/>
      <c r="C24" s="39" t="s">
        <v>7</v>
      </c>
      <c r="D24" s="75" t="s">
        <v>110</v>
      </c>
      <c r="E24" s="76"/>
      <c r="F24" s="26">
        <v>4</v>
      </c>
      <c r="G24" s="75"/>
      <c r="H24" s="74"/>
      <c r="I24" s="73" t="s">
        <v>111</v>
      </c>
      <c r="J24" s="77"/>
      <c r="K24" s="77"/>
      <c r="L24" s="76"/>
      <c r="M24" s="73"/>
      <c r="N24" s="74"/>
      <c r="O24" s="75"/>
      <c r="P24" s="76"/>
      <c r="Q24" s="73"/>
      <c r="R24" s="77"/>
    </row>
    <row r="25" spans="1:18" ht="18.75" customHeight="1">
      <c r="A25" s="46"/>
      <c r="B25" s="36"/>
      <c r="C25" s="40">
        <v>2</v>
      </c>
      <c r="D25" s="70"/>
      <c r="E25" s="71"/>
      <c r="F25" s="27">
        <v>5</v>
      </c>
      <c r="G25" s="70"/>
      <c r="H25" s="69"/>
      <c r="I25" s="68"/>
      <c r="J25" s="72"/>
      <c r="K25" s="72"/>
      <c r="L25" s="71"/>
      <c r="M25" s="68"/>
      <c r="N25" s="69"/>
      <c r="O25" s="70"/>
      <c r="P25" s="71"/>
      <c r="Q25" s="68"/>
      <c r="R25" s="72"/>
    </row>
    <row r="26" spans="1:18" ht="18.75" customHeight="1">
      <c r="A26" s="37"/>
      <c r="B26" s="38"/>
      <c r="C26" s="41">
        <v>3</v>
      </c>
      <c r="D26" s="53"/>
      <c r="E26" s="54"/>
      <c r="F26" s="28">
        <v>6</v>
      </c>
      <c r="G26" s="53"/>
      <c r="H26" s="55"/>
      <c r="I26" s="56"/>
      <c r="J26" s="57"/>
      <c r="K26" s="57"/>
      <c r="L26" s="54"/>
      <c r="M26" s="56"/>
      <c r="N26" s="55"/>
      <c r="O26" s="53"/>
      <c r="P26" s="54"/>
      <c r="Q26" s="56"/>
      <c r="R26" s="57"/>
    </row>
    <row r="27" spans="1:18" ht="18.75" customHeight="1">
      <c r="A27" s="64" t="str">
        <f>A22</f>
        <v>市立尼崎</v>
      </c>
      <c r="B27" s="45"/>
      <c r="C27" s="39" t="s">
        <v>7</v>
      </c>
      <c r="D27" s="75" t="s">
        <v>81</v>
      </c>
      <c r="E27" s="76"/>
      <c r="F27" s="26">
        <v>4</v>
      </c>
      <c r="G27" s="75"/>
      <c r="H27" s="74"/>
      <c r="I27" s="73" t="s">
        <v>112</v>
      </c>
      <c r="J27" s="77"/>
      <c r="K27" s="77"/>
      <c r="L27" s="76"/>
      <c r="M27" s="73" t="s">
        <v>113</v>
      </c>
      <c r="N27" s="74"/>
      <c r="O27" s="75" t="s">
        <v>114</v>
      </c>
      <c r="P27" s="76"/>
      <c r="Q27" s="73"/>
      <c r="R27" s="77"/>
    </row>
    <row r="28" spans="1:18" ht="18.75" customHeight="1">
      <c r="A28" s="46"/>
      <c r="B28" s="36"/>
      <c r="C28" s="40">
        <v>2</v>
      </c>
      <c r="D28" s="70" t="s">
        <v>115</v>
      </c>
      <c r="E28" s="71"/>
      <c r="F28" s="27">
        <v>5</v>
      </c>
      <c r="G28" s="70"/>
      <c r="H28" s="69"/>
      <c r="I28" s="68"/>
      <c r="J28" s="72"/>
      <c r="K28" s="72"/>
      <c r="L28" s="71"/>
      <c r="M28" s="68"/>
      <c r="N28" s="69"/>
      <c r="O28" s="70"/>
      <c r="P28" s="71"/>
      <c r="Q28" s="68"/>
      <c r="R28" s="72"/>
    </row>
    <row r="29" spans="1:18" ht="18.75" customHeight="1">
      <c r="A29" s="37"/>
      <c r="B29" s="38"/>
      <c r="C29" s="41">
        <v>3</v>
      </c>
      <c r="D29" s="53"/>
      <c r="E29" s="54"/>
      <c r="F29" s="28">
        <v>6</v>
      </c>
      <c r="G29" s="53"/>
      <c r="H29" s="55"/>
      <c r="I29" s="56"/>
      <c r="J29" s="57"/>
      <c r="K29" s="57"/>
      <c r="L29" s="54"/>
      <c r="M29" s="56"/>
      <c r="N29" s="55"/>
      <c r="O29" s="53"/>
      <c r="P29" s="54"/>
      <c r="Q29" s="56"/>
      <c r="R29" s="57"/>
    </row>
    <row r="30" ht="9" customHeight="1"/>
  </sheetData>
  <sheetProtection/>
  <mergeCells count="126">
    <mergeCell ref="A7:B7"/>
    <mergeCell ref="A8:B8"/>
    <mergeCell ref="A9:B9"/>
    <mergeCell ref="A24:B26"/>
    <mergeCell ref="A10:B10"/>
    <mergeCell ref="A14:B16"/>
    <mergeCell ref="I26:J26"/>
    <mergeCell ref="D26:E26"/>
    <mergeCell ref="D1:G1"/>
    <mergeCell ref="K24:L24"/>
    <mergeCell ref="K26:L26"/>
    <mergeCell ref="E5:F5"/>
    <mergeCell ref="I12:J12"/>
    <mergeCell ref="K12:L12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8:J18"/>
    <mergeCell ref="K18:L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A11:B13"/>
    <mergeCell ref="D15:E15"/>
    <mergeCell ref="G15:H15"/>
    <mergeCell ref="A23:B23"/>
    <mergeCell ref="G14:H14"/>
    <mergeCell ref="E18:F18"/>
    <mergeCell ref="A21:B21"/>
    <mergeCell ref="A22:B22"/>
    <mergeCell ref="A20:B20"/>
    <mergeCell ref="G13:H13"/>
    <mergeCell ref="D13:E13"/>
    <mergeCell ref="D12:E12"/>
    <mergeCell ref="D14:E14"/>
    <mergeCell ref="C23:H23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L8:N9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O14:P14"/>
    <mergeCell ref="Q14:R14"/>
    <mergeCell ref="M15:N15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D29:E29"/>
    <mergeCell ref="G29:H29"/>
    <mergeCell ref="I29:J29"/>
    <mergeCell ref="I21:L22"/>
    <mergeCell ref="D28:E28"/>
    <mergeCell ref="G28:H28"/>
    <mergeCell ref="I28:J28"/>
    <mergeCell ref="K28:L28"/>
    <mergeCell ref="D24:E24"/>
    <mergeCell ref="G26:H26"/>
  </mergeCells>
  <dataValidations count="5">
    <dataValidation allowBlank="1" showInputMessage="1" showErrorMessage="1" imeMode="halfAlpha" sqref="O1 M1 M5:N5 I5:J5 I1 M21:Q22 C8:Q9 I21 M18:N18 C21:H22 I18:J18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2</v>
      </c>
      <c r="J1" s="4" t="s">
        <v>14</v>
      </c>
      <c r="K1" s="5">
        <v>2009</v>
      </c>
      <c r="L1" s="6" t="s">
        <v>15</v>
      </c>
      <c r="M1" s="7">
        <v>9</v>
      </c>
      <c r="N1" s="6" t="s">
        <v>0</v>
      </c>
      <c r="O1" s="7">
        <v>13</v>
      </c>
      <c r="P1" s="2" t="s">
        <v>19</v>
      </c>
      <c r="Q1" s="8" t="s">
        <v>95</v>
      </c>
      <c r="R1" s="9" t="s">
        <v>47</v>
      </c>
    </row>
    <row r="2" ht="8.25" customHeight="1"/>
    <row r="3" spans="11:18" ht="18.75" customHeight="1">
      <c r="K3" s="100" t="s">
        <v>16</v>
      </c>
      <c r="L3" s="100"/>
      <c r="M3" s="99" t="s">
        <v>98</v>
      </c>
      <c r="N3" s="99"/>
      <c r="O3" s="99"/>
      <c r="P3" s="99"/>
      <c r="Q3" s="99"/>
      <c r="R3" s="13" t="s">
        <v>116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1</v>
      </c>
      <c r="C5" s="43" t="s">
        <v>42</v>
      </c>
      <c r="E5" s="104" t="s">
        <v>17</v>
      </c>
      <c r="F5" s="104"/>
      <c r="G5" s="97" t="s">
        <v>117</v>
      </c>
      <c r="H5" s="97"/>
      <c r="I5" s="98">
        <v>0.3729166666666666</v>
      </c>
      <c r="J5" s="98"/>
      <c r="K5" s="80" t="s">
        <v>118</v>
      </c>
      <c r="L5" s="80"/>
      <c r="M5" s="98">
        <v>0.43402777777777773</v>
      </c>
      <c r="N5" s="98"/>
      <c r="O5" s="80" t="s">
        <v>119</v>
      </c>
      <c r="P5" s="80"/>
      <c r="Q5" s="79">
        <f>SUM(M5-I5)</f>
        <v>0.061111111111111116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107</v>
      </c>
      <c r="B8" s="106"/>
      <c r="C8" s="34">
        <v>0</v>
      </c>
      <c r="D8" s="35">
        <v>0</v>
      </c>
      <c r="E8" s="23">
        <v>0</v>
      </c>
      <c r="F8" s="35">
        <v>0</v>
      </c>
      <c r="G8" s="35">
        <v>0</v>
      </c>
      <c r="H8" s="22"/>
      <c r="I8" s="91" t="s">
        <v>143</v>
      </c>
      <c r="J8" s="92"/>
      <c r="K8" s="93"/>
      <c r="L8" s="22"/>
      <c r="M8" s="22"/>
      <c r="N8" s="22"/>
      <c r="O8" s="22"/>
      <c r="P8" s="22"/>
      <c r="Q8" s="24"/>
      <c r="R8" s="25">
        <f>SUM(C8:Q8)</f>
        <v>0</v>
      </c>
    </row>
    <row r="9" spans="1:18" ht="26.25" customHeight="1">
      <c r="A9" s="105" t="s">
        <v>109</v>
      </c>
      <c r="B9" s="106"/>
      <c r="C9" s="34">
        <v>0</v>
      </c>
      <c r="D9" s="35">
        <v>0</v>
      </c>
      <c r="E9" s="23">
        <v>0</v>
      </c>
      <c r="F9" s="35">
        <v>9</v>
      </c>
      <c r="G9" s="35" t="s">
        <v>142</v>
      </c>
      <c r="H9" s="22"/>
      <c r="I9" s="94"/>
      <c r="J9" s="95"/>
      <c r="K9" s="96"/>
      <c r="L9" s="22"/>
      <c r="M9" s="22"/>
      <c r="N9" s="22"/>
      <c r="O9" s="22"/>
      <c r="P9" s="22"/>
      <c r="Q9" s="24"/>
      <c r="R9" s="25">
        <v>10</v>
      </c>
    </row>
    <row r="10" spans="1:18" ht="22.5" customHeight="1">
      <c r="A10" s="102" t="s">
        <v>2</v>
      </c>
      <c r="B10" s="107"/>
      <c r="C10" s="66" t="s">
        <v>122</v>
      </c>
      <c r="D10" s="90"/>
      <c r="E10" s="90"/>
      <c r="F10" s="90"/>
      <c r="G10" s="90"/>
      <c r="H10" s="101"/>
      <c r="I10" s="66" t="s">
        <v>123</v>
      </c>
      <c r="J10" s="67"/>
      <c r="K10" s="81" t="s">
        <v>124</v>
      </c>
      <c r="L10" s="82"/>
      <c r="M10" s="83" t="s">
        <v>125</v>
      </c>
      <c r="N10" s="84"/>
      <c r="O10" s="89" t="s">
        <v>126</v>
      </c>
      <c r="P10" s="90"/>
      <c r="Q10" s="90"/>
      <c r="R10" s="67"/>
    </row>
    <row r="11" spans="1:18" ht="18.75" customHeight="1">
      <c r="A11" s="64" t="str">
        <f>A8</f>
        <v>加古川西</v>
      </c>
      <c r="B11" s="45"/>
      <c r="C11" s="39" t="s">
        <v>7</v>
      </c>
      <c r="D11" s="75" t="s">
        <v>132</v>
      </c>
      <c r="E11" s="76"/>
      <c r="F11" s="26">
        <v>4</v>
      </c>
      <c r="G11" s="75"/>
      <c r="H11" s="74"/>
      <c r="I11" s="73" t="s">
        <v>111</v>
      </c>
      <c r="J11" s="77"/>
      <c r="K11" s="77"/>
      <c r="L11" s="76"/>
      <c r="M11" s="73"/>
      <c r="N11" s="74"/>
      <c r="O11" s="75" t="s">
        <v>36</v>
      </c>
      <c r="P11" s="76"/>
      <c r="Q11" s="85"/>
      <c r="R11" s="86"/>
    </row>
    <row r="12" spans="1:18" ht="18.75" customHeight="1">
      <c r="A12" s="46"/>
      <c r="B12" s="36"/>
      <c r="C12" s="40">
        <v>2</v>
      </c>
      <c r="D12" s="70" t="s">
        <v>8</v>
      </c>
      <c r="E12" s="71"/>
      <c r="F12" s="27">
        <v>5</v>
      </c>
      <c r="G12" s="70"/>
      <c r="H12" s="69"/>
      <c r="I12" s="68"/>
      <c r="J12" s="72"/>
      <c r="K12" s="72"/>
      <c r="L12" s="71"/>
      <c r="M12" s="68"/>
      <c r="N12" s="69"/>
      <c r="O12" s="70"/>
      <c r="P12" s="71"/>
      <c r="Q12" s="87"/>
      <c r="R12" s="88"/>
    </row>
    <row r="13" spans="1:18" ht="18.75" customHeight="1">
      <c r="A13" s="37"/>
      <c r="B13" s="38"/>
      <c r="C13" s="41">
        <v>3</v>
      </c>
      <c r="D13" s="53" t="s">
        <v>11</v>
      </c>
      <c r="E13" s="54"/>
      <c r="F13" s="28">
        <v>6</v>
      </c>
      <c r="G13" s="53"/>
      <c r="H13" s="55"/>
      <c r="I13" s="56"/>
      <c r="J13" s="57"/>
      <c r="K13" s="57"/>
      <c r="L13" s="54"/>
      <c r="M13" s="56"/>
      <c r="N13" s="55"/>
      <c r="O13" s="53"/>
      <c r="P13" s="54"/>
      <c r="Q13" s="108"/>
      <c r="R13" s="109"/>
    </row>
    <row r="14" spans="1:18" ht="18.75" customHeight="1">
      <c r="A14" s="64" t="str">
        <f>A9</f>
        <v>市立尼崎</v>
      </c>
      <c r="B14" s="45"/>
      <c r="C14" s="39" t="s">
        <v>7</v>
      </c>
      <c r="D14" s="75" t="s">
        <v>133</v>
      </c>
      <c r="E14" s="76"/>
      <c r="F14" s="26">
        <v>4</v>
      </c>
      <c r="G14" s="75"/>
      <c r="H14" s="74"/>
      <c r="I14" s="73" t="s">
        <v>112</v>
      </c>
      <c r="J14" s="77"/>
      <c r="K14" s="77"/>
      <c r="L14" s="76"/>
      <c r="M14" s="73"/>
      <c r="N14" s="74"/>
      <c r="O14" s="75" t="s">
        <v>134</v>
      </c>
      <c r="P14" s="76"/>
      <c r="Q14" s="85"/>
      <c r="R14" s="86"/>
    </row>
    <row r="15" spans="1:18" ht="18.75" customHeight="1">
      <c r="A15" s="46"/>
      <c r="B15" s="36"/>
      <c r="C15" s="40">
        <v>2</v>
      </c>
      <c r="D15" s="70" t="s">
        <v>81</v>
      </c>
      <c r="E15" s="71"/>
      <c r="F15" s="27">
        <v>5</v>
      </c>
      <c r="G15" s="70"/>
      <c r="H15" s="69"/>
      <c r="I15" s="68" t="s">
        <v>82</v>
      </c>
      <c r="J15" s="72"/>
      <c r="K15" s="72"/>
      <c r="L15" s="71"/>
      <c r="M15" s="68"/>
      <c r="N15" s="69"/>
      <c r="O15" s="70" t="s">
        <v>83</v>
      </c>
      <c r="P15" s="71"/>
      <c r="Q15" s="87"/>
      <c r="R15" s="88"/>
    </row>
    <row r="16" spans="1:18" ht="18.75" customHeight="1">
      <c r="A16" s="37"/>
      <c r="B16" s="38"/>
      <c r="C16" s="41">
        <v>3</v>
      </c>
      <c r="D16" s="53"/>
      <c r="E16" s="54"/>
      <c r="F16" s="28">
        <v>6</v>
      </c>
      <c r="G16" s="53"/>
      <c r="H16" s="55"/>
      <c r="I16" s="56"/>
      <c r="J16" s="57"/>
      <c r="K16" s="57"/>
      <c r="L16" s="54"/>
      <c r="M16" s="56"/>
      <c r="N16" s="55"/>
      <c r="O16" s="53" t="s">
        <v>82</v>
      </c>
      <c r="P16" s="54"/>
      <c r="Q16" s="108"/>
      <c r="R16" s="109"/>
    </row>
    <row r="17" ht="9" customHeight="1"/>
    <row r="18" spans="1:18" ht="18.75" customHeight="1">
      <c r="A18" s="42"/>
      <c r="B18" s="14">
        <v>1</v>
      </c>
      <c r="C18" s="43" t="s">
        <v>42</v>
      </c>
      <c r="E18" s="104" t="s">
        <v>45</v>
      </c>
      <c r="F18" s="104"/>
      <c r="G18" s="97" t="s">
        <v>31</v>
      </c>
      <c r="H18" s="97"/>
      <c r="I18" s="98">
        <v>0.46527777777777773</v>
      </c>
      <c r="J18" s="98"/>
      <c r="K18" s="80" t="s">
        <v>32</v>
      </c>
      <c r="L18" s="80"/>
      <c r="M18" s="98">
        <v>0.5375</v>
      </c>
      <c r="N18" s="98"/>
      <c r="O18" s="80" t="s">
        <v>33</v>
      </c>
      <c r="P18" s="80"/>
      <c r="Q18" s="79">
        <f>SUM(M18-I18)</f>
        <v>0.07222222222222224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0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12" t="s">
        <v>9</v>
      </c>
      <c r="B21" s="113"/>
      <c r="C21" s="21">
        <v>0</v>
      </c>
      <c r="D21" s="22">
        <v>1</v>
      </c>
      <c r="E21" s="23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4"/>
      <c r="R21" s="48">
        <f>SUM(C21:Q21)</f>
        <v>2</v>
      </c>
    </row>
    <row r="22" spans="1:18" ht="26.25" customHeight="1">
      <c r="A22" s="112" t="s">
        <v>135</v>
      </c>
      <c r="B22" s="113"/>
      <c r="C22" s="21">
        <v>0</v>
      </c>
      <c r="D22" s="22">
        <v>0</v>
      </c>
      <c r="E22" s="23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/>
      <c r="M22" s="22"/>
      <c r="N22" s="22"/>
      <c r="O22" s="22"/>
      <c r="P22" s="22"/>
      <c r="Q22" s="24"/>
      <c r="R22" s="48">
        <f>SUM(C22:Q22)</f>
        <v>0</v>
      </c>
    </row>
    <row r="23" spans="1:18" ht="22.5" customHeight="1">
      <c r="A23" s="102" t="s">
        <v>2</v>
      </c>
      <c r="B23" s="103"/>
      <c r="C23" s="66" t="s">
        <v>127</v>
      </c>
      <c r="D23" s="90"/>
      <c r="E23" s="90"/>
      <c r="F23" s="90"/>
      <c r="G23" s="90"/>
      <c r="H23" s="101"/>
      <c r="I23" s="66" t="s">
        <v>128</v>
      </c>
      <c r="J23" s="67"/>
      <c r="K23" s="81" t="s">
        <v>129</v>
      </c>
      <c r="L23" s="82"/>
      <c r="M23" s="83" t="s">
        <v>130</v>
      </c>
      <c r="N23" s="84"/>
      <c r="O23" s="67" t="s">
        <v>131</v>
      </c>
      <c r="P23" s="78"/>
      <c r="Q23" s="78"/>
      <c r="R23" s="78"/>
    </row>
    <row r="24" spans="1:18" ht="18.75" customHeight="1">
      <c r="A24" s="64" t="str">
        <f>A21</f>
        <v>神戸国際大附</v>
      </c>
      <c r="B24" s="45"/>
      <c r="C24" s="39" t="s">
        <v>7</v>
      </c>
      <c r="D24" s="75" t="s">
        <v>136</v>
      </c>
      <c r="E24" s="76"/>
      <c r="F24" s="26">
        <v>4</v>
      </c>
      <c r="G24" s="75"/>
      <c r="H24" s="74"/>
      <c r="I24" s="73" t="s">
        <v>21</v>
      </c>
      <c r="J24" s="77"/>
      <c r="K24" s="77"/>
      <c r="L24" s="76"/>
      <c r="M24" s="73" t="s">
        <v>5</v>
      </c>
      <c r="N24" s="74"/>
      <c r="O24" s="75" t="s">
        <v>137</v>
      </c>
      <c r="P24" s="76"/>
      <c r="Q24" s="73"/>
      <c r="R24" s="77"/>
    </row>
    <row r="25" spans="1:18" ht="18.75" customHeight="1">
      <c r="A25" s="46"/>
      <c r="B25" s="36"/>
      <c r="C25" s="40">
        <v>2</v>
      </c>
      <c r="D25" s="70" t="s">
        <v>20</v>
      </c>
      <c r="E25" s="71"/>
      <c r="F25" s="27">
        <v>5</v>
      </c>
      <c r="G25" s="70"/>
      <c r="H25" s="69"/>
      <c r="I25" s="68"/>
      <c r="J25" s="72"/>
      <c r="K25" s="72"/>
      <c r="L25" s="71"/>
      <c r="M25" s="68"/>
      <c r="N25" s="69"/>
      <c r="O25" s="70"/>
      <c r="P25" s="71"/>
      <c r="Q25" s="68"/>
      <c r="R25" s="72"/>
    </row>
    <row r="26" spans="1:18" ht="18.75" customHeight="1">
      <c r="A26" s="37"/>
      <c r="B26" s="38"/>
      <c r="C26" s="41">
        <v>3</v>
      </c>
      <c r="D26" s="53"/>
      <c r="E26" s="54"/>
      <c r="F26" s="28">
        <v>6</v>
      </c>
      <c r="G26" s="53"/>
      <c r="H26" s="55"/>
      <c r="I26" s="56"/>
      <c r="J26" s="57"/>
      <c r="K26" s="57"/>
      <c r="L26" s="54"/>
      <c r="M26" s="56"/>
      <c r="N26" s="55"/>
      <c r="O26" s="53"/>
      <c r="P26" s="54"/>
      <c r="Q26" s="56"/>
      <c r="R26" s="57"/>
    </row>
    <row r="27" spans="1:18" ht="18.75" customHeight="1">
      <c r="A27" s="64" t="str">
        <f>A22</f>
        <v>県立伊丹</v>
      </c>
      <c r="B27" s="45"/>
      <c r="C27" s="39" t="s">
        <v>7</v>
      </c>
      <c r="D27" s="75" t="s">
        <v>138</v>
      </c>
      <c r="E27" s="76"/>
      <c r="F27" s="26">
        <v>4</v>
      </c>
      <c r="G27" s="75"/>
      <c r="H27" s="74"/>
      <c r="I27" s="73" t="s">
        <v>139</v>
      </c>
      <c r="J27" s="77"/>
      <c r="K27" s="77"/>
      <c r="L27" s="76"/>
      <c r="M27" s="73"/>
      <c r="N27" s="74"/>
      <c r="O27" s="75"/>
      <c r="P27" s="76"/>
      <c r="Q27" s="73"/>
      <c r="R27" s="77"/>
    </row>
    <row r="28" spans="1:18" ht="18.75" customHeight="1">
      <c r="A28" s="46"/>
      <c r="B28" s="36"/>
      <c r="C28" s="40">
        <v>2</v>
      </c>
      <c r="D28" s="70"/>
      <c r="E28" s="71"/>
      <c r="F28" s="27">
        <v>5</v>
      </c>
      <c r="G28" s="70"/>
      <c r="H28" s="69"/>
      <c r="I28" s="68"/>
      <c r="J28" s="72"/>
      <c r="K28" s="72"/>
      <c r="L28" s="71"/>
      <c r="M28" s="68"/>
      <c r="N28" s="69"/>
      <c r="O28" s="70"/>
      <c r="P28" s="71"/>
      <c r="Q28" s="68"/>
      <c r="R28" s="72"/>
    </row>
    <row r="29" spans="1:18" ht="18.75" customHeight="1">
      <c r="A29" s="37"/>
      <c r="B29" s="38"/>
      <c r="C29" s="41">
        <v>3</v>
      </c>
      <c r="D29" s="53"/>
      <c r="E29" s="54"/>
      <c r="F29" s="28">
        <v>6</v>
      </c>
      <c r="G29" s="53"/>
      <c r="H29" s="55"/>
      <c r="I29" s="56"/>
      <c r="J29" s="57"/>
      <c r="K29" s="57"/>
      <c r="L29" s="54"/>
      <c r="M29" s="56"/>
      <c r="N29" s="55"/>
      <c r="O29" s="53"/>
      <c r="P29" s="54"/>
      <c r="Q29" s="56"/>
      <c r="R29" s="57"/>
    </row>
    <row r="30" ht="9" customHeight="1"/>
  </sheetData>
  <sheetProtection/>
  <mergeCells count="125">
    <mergeCell ref="A7:B7"/>
    <mergeCell ref="A8:B8"/>
    <mergeCell ref="A9:B9"/>
    <mergeCell ref="A24:B26"/>
    <mergeCell ref="A10:B10"/>
    <mergeCell ref="A14:B16"/>
    <mergeCell ref="A11:B13"/>
    <mergeCell ref="D1:G1"/>
    <mergeCell ref="K24:L24"/>
    <mergeCell ref="K26:L26"/>
    <mergeCell ref="E5:F5"/>
    <mergeCell ref="I12:J12"/>
    <mergeCell ref="K12:L12"/>
    <mergeCell ref="I18:J18"/>
    <mergeCell ref="K18:L18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G13:H13"/>
    <mergeCell ref="D13:E13"/>
    <mergeCell ref="D12:E12"/>
    <mergeCell ref="D14:E1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I8:K9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M12:N12"/>
    <mergeCell ref="K28:L28"/>
    <mergeCell ref="D24:E24"/>
    <mergeCell ref="G26:H26"/>
    <mergeCell ref="A27:B29"/>
    <mergeCell ref="I26:J26"/>
    <mergeCell ref="D26:E26"/>
    <mergeCell ref="D29:E29"/>
    <mergeCell ref="G29:H29"/>
    <mergeCell ref="I29:J29"/>
    <mergeCell ref="D28:E28"/>
    <mergeCell ref="G28:H28"/>
    <mergeCell ref="I28:J28"/>
  </mergeCells>
  <dataValidations count="5">
    <dataValidation allowBlank="1" showInputMessage="1" showErrorMessage="1" imeMode="halfAlpha" sqref="M5:N5 C8:Q9 I1 O1 M18:N18 M1 I18:J18 I5:J5 C21:Q22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3</v>
      </c>
      <c r="J1" s="4" t="s">
        <v>14</v>
      </c>
      <c r="K1" s="5">
        <v>2009</v>
      </c>
      <c r="L1" s="6" t="s">
        <v>15</v>
      </c>
      <c r="M1" s="7">
        <v>9</v>
      </c>
      <c r="N1" s="6" t="s">
        <v>0</v>
      </c>
      <c r="O1" s="7">
        <v>19</v>
      </c>
      <c r="P1" s="2" t="s">
        <v>19</v>
      </c>
      <c r="Q1" s="8" t="s">
        <v>1</v>
      </c>
      <c r="R1" s="9" t="s">
        <v>4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1</v>
      </c>
      <c r="C5" s="43" t="s">
        <v>42</v>
      </c>
      <c r="E5" s="104" t="s">
        <v>17</v>
      </c>
      <c r="F5" s="104"/>
      <c r="G5" s="97" t="s">
        <v>152</v>
      </c>
      <c r="H5" s="97"/>
      <c r="I5" s="98">
        <v>0.40972222222222227</v>
      </c>
      <c r="J5" s="98"/>
      <c r="K5" s="80" t="s">
        <v>71</v>
      </c>
      <c r="L5" s="80"/>
      <c r="M5" s="98">
        <v>0.48819444444444443</v>
      </c>
      <c r="N5" s="98"/>
      <c r="O5" s="80" t="s">
        <v>72</v>
      </c>
      <c r="P5" s="80"/>
      <c r="Q5" s="79">
        <f>SUM(M5-I5)</f>
        <v>0.07847222222222217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158</v>
      </c>
      <c r="B8" s="106"/>
      <c r="C8" s="34">
        <v>0</v>
      </c>
      <c r="D8" s="35">
        <v>0</v>
      </c>
      <c r="E8" s="23">
        <v>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22"/>
      <c r="M8" s="22"/>
      <c r="N8" s="22"/>
      <c r="O8" s="22"/>
      <c r="P8" s="22"/>
      <c r="Q8" s="24"/>
      <c r="R8" s="25">
        <f>SUM(C8:Q8)</f>
        <v>2</v>
      </c>
    </row>
    <row r="9" spans="1:18" ht="26.25" customHeight="1">
      <c r="A9" s="105" t="s">
        <v>159</v>
      </c>
      <c r="B9" s="106"/>
      <c r="C9" s="34">
        <v>0</v>
      </c>
      <c r="D9" s="35">
        <v>0</v>
      </c>
      <c r="E9" s="23">
        <v>0</v>
      </c>
      <c r="F9" s="35">
        <v>0</v>
      </c>
      <c r="G9" s="35">
        <v>1</v>
      </c>
      <c r="H9" s="35">
        <v>0</v>
      </c>
      <c r="I9" s="35">
        <v>0</v>
      </c>
      <c r="J9" s="35">
        <v>0</v>
      </c>
      <c r="K9" s="35">
        <v>0</v>
      </c>
      <c r="L9" s="22"/>
      <c r="M9" s="22"/>
      <c r="N9" s="22"/>
      <c r="O9" s="22"/>
      <c r="P9" s="22"/>
      <c r="Q9" s="24"/>
      <c r="R9" s="25">
        <f>SUM(C9:Q9)</f>
        <v>1</v>
      </c>
    </row>
    <row r="10" spans="1:18" ht="22.5" customHeight="1">
      <c r="A10" s="102" t="s">
        <v>2</v>
      </c>
      <c r="B10" s="107"/>
      <c r="C10" s="66" t="s">
        <v>153</v>
      </c>
      <c r="D10" s="90"/>
      <c r="E10" s="90"/>
      <c r="F10" s="90"/>
      <c r="G10" s="90"/>
      <c r="H10" s="101"/>
      <c r="I10" s="66" t="s">
        <v>154</v>
      </c>
      <c r="J10" s="67"/>
      <c r="K10" s="81" t="s">
        <v>155</v>
      </c>
      <c r="L10" s="82"/>
      <c r="M10" s="83" t="s">
        <v>156</v>
      </c>
      <c r="N10" s="84"/>
      <c r="O10" s="89" t="s">
        <v>157</v>
      </c>
      <c r="P10" s="90"/>
      <c r="Q10" s="90"/>
      <c r="R10" s="67"/>
    </row>
    <row r="11" spans="1:18" ht="18.75" customHeight="1">
      <c r="A11" s="64" t="str">
        <f>A8</f>
        <v>育　　英</v>
      </c>
      <c r="B11" s="45"/>
      <c r="C11" s="39" t="s">
        <v>7</v>
      </c>
      <c r="D11" s="75" t="s">
        <v>34</v>
      </c>
      <c r="E11" s="76"/>
      <c r="F11" s="26">
        <v>4</v>
      </c>
      <c r="G11" s="75"/>
      <c r="H11" s="74"/>
      <c r="I11" s="73" t="s">
        <v>11</v>
      </c>
      <c r="J11" s="77"/>
      <c r="K11" s="77"/>
      <c r="L11" s="76"/>
      <c r="M11" s="73" t="s">
        <v>92</v>
      </c>
      <c r="N11" s="74"/>
      <c r="O11" s="75" t="s">
        <v>160</v>
      </c>
      <c r="P11" s="76"/>
      <c r="Q11" s="85"/>
      <c r="R11" s="86"/>
    </row>
    <row r="12" spans="1:18" ht="18.75" customHeight="1">
      <c r="A12" s="46"/>
      <c r="B12" s="36"/>
      <c r="C12" s="40">
        <v>2</v>
      </c>
      <c r="D12" s="70"/>
      <c r="E12" s="71"/>
      <c r="F12" s="27">
        <v>5</v>
      </c>
      <c r="G12" s="70"/>
      <c r="H12" s="69"/>
      <c r="I12" s="68"/>
      <c r="J12" s="72"/>
      <c r="K12" s="72"/>
      <c r="L12" s="71"/>
      <c r="M12" s="68"/>
      <c r="N12" s="69"/>
      <c r="O12" s="70"/>
      <c r="P12" s="71"/>
      <c r="Q12" s="87"/>
      <c r="R12" s="88"/>
    </row>
    <row r="13" spans="1:18" ht="18.75" customHeight="1">
      <c r="A13" s="37"/>
      <c r="B13" s="38"/>
      <c r="C13" s="41">
        <v>3</v>
      </c>
      <c r="D13" s="53"/>
      <c r="E13" s="54"/>
      <c r="F13" s="28">
        <v>6</v>
      </c>
      <c r="G13" s="53"/>
      <c r="H13" s="55"/>
      <c r="I13" s="56"/>
      <c r="J13" s="57"/>
      <c r="K13" s="57"/>
      <c r="L13" s="54"/>
      <c r="M13" s="56"/>
      <c r="N13" s="55"/>
      <c r="O13" s="53"/>
      <c r="P13" s="54"/>
      <c r="Q13" s="108"/>
      <c r="R13" s="109"/>
    </row>
    <row r="14" spans="1:18" ht="18.75" customHeight="1">
      <c r="A14" s="64" t="str">
        <f>A9</f>
        <v>柏　　原</v>
      </c>
      <c r="B14" s="45"/>
      <c r="C14" s="39" t="s">
        <v>7</v>
      </c>
      <c r="D14" s="75" t="s">
        <v>161</v>
      </c>
      <c r="E14" s="76"/>
      <c r="F14" s="26">
        <v>4</v>
      </c>
      <c r="G14" s="75"/>
      <c r="H14" s="74"/>
      <c r="I14" s="73" t="s">
        <v>35</v>
      </c>
      <c r="J14" s="77"/>
      <c r="K14" s="77"/>
      <c r="L14" s="76"/>
      <c r="M14" s="73"/>
      <c r="N14" s="74"/>
      <c r="O14" s="75"/>
      <c r="P14" s="76"/>
      <c r="Q14" s="85"/>
      <c r="R14" s="86"/>
    </row>
    <row r="15" spans="1:18" ht="18.75" customHeight="1">
      <c r="A15" s="46"/>
      <c r="B15" s="36"/>
      <c r="C15" s="40">
        <v>2</v>
      </c>
      <c r="D15" s="70"/>
      <c r="E15" s="71"/>
      <c r="F15" s="27">
        <v>5</v>
      </c>
      <c r="G15" s="70"/>
      <c r="H15" s="69"/>
      <c r="I15" s="68"/>
      <c r="J15" s="72"/>
      <c r="K15" s="72"/>
      <c r="L15" s="71"/>
      <c r="M15" s="68"/>
      <c r="N15" s="69"/>
      <c r="O15" s="70"/>
      <c r="P15" s="71"/>
      <c r="Q15" s="87"/>
      <c r="R15" s="88"/>
    </row>
    <row r="16" spans="1:18" ht="18.75" customHeight="1">
      <c r="A16" s="37"/>
      <c r="B16" s="38"/>
      <c r="C16" s="41">
        <v>3</v>
      </c>
      <c r="D16" s="53"/>
      <c r="E16" s="54"/>
      <c r="F16" s="28">
        <v>6</v>
      </c>
      <c r="G16" s="53"/>
      <c r="H16" s="55"/>
      <c r="I16" s="56"/>
      <c r="J16" s="57"/>
      <c r="K16" s="57"/>
      <c r="L16" s="54"/>
      <c r="M16" s="56"/>
      <c r="N16" s="55"/>
      <c r="O16" s="53"/>
      <c r="P16" s="54"/>
      <c r="Q16" s="108"/>
      <c r="R16" s="109"/>
    </row>
    <row r="17" ht="9" customHeight="1"/>
    <row r="18" spans="1:18" ht="18.75" customHeight="1">
      <c r="A18" s="42"/>
      <c r="B18" s="14">
        <v>1</v>
      </c>
      <c r="C18" s="43" t="s">
        <v>42</v>
      </c>
      <c r="E18" s="104" t="s">
        <v>162</v>
      </c>
      <c r="F18" s="104"/>
      <c r="G18" s="97" t="s">
        <v>163</v>
      </c>
      <c r="H18" s="97"/>
      <c r="I18" s="98">
        <v>0.5208333333333334</v>
      </c>
      <c r="J18" s="98"/>
      <c r="K18" s="80" t="s">
        <v>164</v>
      </c>
      <c r="L18" s="80"/>
      <c r="M18" s="98">
        <v>0.607638888888889</v>
      </c>
      <c r="N18" s="98"/>
      <c r="O18" s="80" t="s">
        <v>165</v>
      </c>
      <c r="P18" s="80"/>
      <c r="Q18" s="79">
        <f>SUM(M18-I18)</f>
        <v>0.08680555555555558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73</v>
      </c>
      <c r="B21" s="106"/>
      <c r="C21" s="34">
        <v>2</v>
      </c>
      <c r="D21" s="35">
        <v>1</v>
      </c>
      <c r="E21" s="23">
        <v>0</v>
      </c>
      <c r="F21" s="35">
        <v>0</v>
      </c>
      <c r="G21" s="35">
        <v>0</v>
      </c>
      <c r="H21" s="22">
        <v>2</v>
      </c>
      <c r="I21" s="22">
        <v>4</v>
      </c>
      <c r="J21" s="22">
        <v>6</v>
      </c>
      <c r="K21" s="22"/>
      <c r="L21" s="58" t="s">
        <v>167</v>
      </c>
      <c r="M21" s="59"/>
      <c r="N21" s="60"/>
      <c r="O21" s="22"/>
      <c r="P21" s="22"/>
      <c r="Q21" s="24"/>
      <c r="R21" s="25">
        <f>SUM(C21:Q21)</f>
        <v>15</v>
      </c>
    </row>
    <row r="22" spans="1:18" ht="26.25" customHeight="1">
      <c r="A22" s="105" t="s">
        <v>166</v>
      </c>
      <c r="B22" s="106"/>
      <c r="C22" s="34">
        <v>0</v>
      </c>
      <c r="D22" s="35">
        <v>0</v>
      </c>
      <c r="E22" s="23">
        <v>0</v>
      </c>
      <c r="F22" s="35">
        <v>3</v>
      </c>
      <c r="G22" s="35">
        <v>0</v>
      </c>
      <c r="H22" s="22">
        <v>0</v>
      </c>
      <c r="I22" s="22">
        <v>0</v>
      </c>
      <c r="J22" s="22">
        <v>0</v>
      </c>
      <c r="K22" s="22"/>
      <c r="L22" s="61"/>
      <c r="M22" s="62"/>
      <c r="N22" s="63"/>
      <c r="O22" s="22"/>
      <c r="P22" s="22"/>
      <c r="Q22" s="24"/>
      <c r="R22" s="25">
        <f>SUM(C22:Q22)</f>
        <v>3</v>
      </c>
    </row>
    <row r="23" spans="1:18" ht="22.5" customHeight="1">
      <c r="A23" s="102" t="s">
        <v>2</v>
      </c>
      <c r="B23" s="103"/>
      <c r="C23" s="66" t="s">
        <v>153</v>
      </c>
      <c r="D23" s="90"/>
      <c r="E23" s="90"/>
      <c r="F23" s="90"/>
      <c r="G23" s="90"/>
      <c r="H23" s="101"/>
      <c r="I23" s="66" t="s">
        <v>154</v>
      </c>
      <c r="J23" s="67"/>
      <c r="K23" s="81" t="s">
        <v>155</v>
      </c>
      <c r="L23" s="82"/>
      <c r="M23" s="83" t="s">
        <v>156</v>
      </c>
      <c r="N23" s="84"/>
      <c r="O23" s="67" t="s">
        <v>157</v>
      </c>
      <c r="P23" s="78"/>
      <c r="Q23" s="78"/>
      <c r="R23" s="78"/>
    </row>
    <row r="24" spans="1:18" ht="18.75" customHeight="1">
      <c r="A24" s="64" t="str">
        <f>A21</f>
        <v>姫路西</v>
      </c>
      <c r="B24" s="45"/>
      <c r="C24" s="39" t="s">
        <v>7</v>
      </c>
      <c r="D24" s="75" t="s">
        <v>75</v>
      </c>
      <c r="E24" s="76"/>
      <c r="F24" s="26">
        <v>4</v>
      </c>
      <c r="G24" s="75"/>
      <c r="H24" s="74"/>
      <c r="I24" s="73" t="s">
        <v>76</v>
      </c>
      <c r="J24" s="77"/>
      <c r="K24" s="77"/>
      <c r="L24" s="76"/>
      <c r="M24" s="73" t="s">
        <v>76</v>
      </c>
      <c r="N24" s="74"/>
      <c r="O24" s="75" t="s">
        <v>168</v>
      </c>
      <c r="P24" s="76"/>
      <c r="Q24" s="73" t="s">
        <v>75</v>
      </c>
      <c r="R24" s="77"/>
    </row>
    <row r="25" spans="1:18" ht="18.75" customHeight="1">
      <c r="A25" s="46"/>
      <c r="B25" s="36"/>
      <c r="C25" s="40">
        <v>2</v>
      </c>
      <c r="D25" s="70" t="s">
        <v>141</v>
      </c>
      <c r="E25" s="71"/>
      <c r="F25" s="27">
        <v>5</v>
      </c>
      <c r="G25" s="70"/>
      <c r="H25" s="69"/>
      <c r="I25" s="68"/>
      <c r="J25" s="72"/>
      <c r="K25" s="72"/>
      <c r="L25" s="71"/>
      <c r="M25" s="68"/>
      <c r="N25" s="69"/>
      <c r="O25" s="70" t="s">
        <v>140</v>
      </c>
      <c r="P25" s="71"/>
      <c r="Q25" s="68" t="s">
        <v>169</v>
      </c>
      <c r="R25" s="72"/>
    </row>
    <row r="26" spans="1:18" ht="18.75" customHeight="1">
      <c r="A26" s="37"/>
      <c r="B26" s="38"/>
      <c r="C26" s="41">
        <v>3</v>
      </c>
      <c r="D26" s="53"/>
      <c r="E26" s="54"/>
      <c r="F26" s="28">
        <v>6</v>
      </c>
      <c r="G26" s="53"/>
      <c r="H26" s="55"/>
      <c r="I26" s="56"/>
      <c r="J26" s="57"/>
      <c r="K26" s="57"/>
      <c r="L26" s="54"/>
      <c r="M26" s="56"/>
      <c r="N26" s="55"/>
      <c r="O26" s="53" t="s">
        <v>22</v>
      </c>
      <c r="P26" s="54"/>
      <c r="Q26" s="56"/>
      <c r="R26" s="57"/>
    </row>
    <row r="27" spans="1:18" ht="18.75" customHeight="1">
      <c r="A27" s="64" t="str">
        <f>A22</f>
        <v>生　　野</v>
      </c>
      <c r="B27" s="45"/>
      <c r="C27" s="39" t="s">
        <v>7</v>
      </c>
      <c r="D27" s="75" t="s">
        <v>170</v>
      </c>
      <c r="E27" s="76"/>
      <c r="F27" s="26">
        <v>4</v>
      </c>
      <c r="G27" s="75"/>
      <c r="H27" s="74"/>
      <c r="I27" s="73" t="s">
        <v>43</v>
      </c>
      <c r="J27" s="77"/>
      <c r="K27" s="77"/>
      <c r="L27" s="76"/>
      <c r="M27" s="73"/>
      <c r="N27" s="74"/>
      <c r="O27" s="75"/>
      <c r="P27" s="76"/>
      <c r="Q27" s="73"/>
      <c r="R27" s="77"/>
    </row>
    <row r="28" spans="1:18" ht="18.75" customHeight="1">
      <c r="A28" s="46"/>
      <c r="B28" s="36"/>
      <c r="C28" s="40">
        <v>2</v>
      </c>
      <c r="D28" s="70" t="s">
        <v>171</v>
      </c>
      <c r="E28" s="71"/>
      <c r="F28" s="27">
        <v>5</v>
      </c>
      <c r="G28" s="70"/>
      <c r="H28" s="69"/>
      <c r="I28" s="68"/>
      <c r="J28" s="72"/>
      <c r="K28" s="72"/>
      <c r="L28" s="71"/>
      <c r="M28" s="68"/>
      <c r="N28" s="69"/>
      <c r="O28" s="70"/>
      <c r="P28" s="71"/>
      <c r="Q28" s="68"/>
      <c r="R28" s="72"/>
    </row>
    <row r="29" spans="1:18" ht="18.75" customHeight="1">
      <c r="A29" s="37"/>
      <c r="B29" s="38"/>
      <c r="C29" s="41">
        <v>3</v>
      </c>
      <c r="D29" s="53" t="s">
        <v>172</v>
      </c>
      <c r="E29" s="54"/>
      <c r="F29" s="28">
        <v>6</v>
      </c>
      <c r="G29" s="53"/>
      <c r="H29" s="55"/>
      <c r="I29" s="56"/>
      <c r="J29" s="57"/>
      <c r="K29" s="57"/>
      <c r="L29" s="54"/>
      <c r="M29" s="56"/>
      <c r="N29" s="55"/>
      <c r="O29" s="53"/>
      <c r="P29" s="54"/>
      <c r="Q29" s="56"/>
      <c r="R29" s="57"/>
    </row>
    <row r="30" ht="9" customHeight="1"/>
  </sheetData>
  <sheetProtection/>
  <mergeCells count="125">
    <mergeCell ref="A7:B7"/>
    <mergeCell ref="A8:B8"/>
    <mergeCell ref="A9:B9"/>
    <mergeCell ref="A24:B26"/>
    <mergeCell ref="A10:B10"/>
    <mergeCell ref="A14:B16"/>
    <mergeCell ref="A11:B13"/>
    <mergeCell ref="D1:G1"/>
    <mergeCell ref="K24:L24"/>
    <mergeCell ref="K26:L26"/>
    <mergeCell ref="E5:F5"/>
    <mergeCell ref="I12:J12"/>
    <mergeCell ref="K12:L12"/>
    <mergeCell ref="I18:J18"/>
    <mergeCell ref="K18:L18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G13:H13"/>
    <mergeCell ref="D13:E13"/>
    <mergeCell ref="D12:E12"/>
    <mergeCell ref="D14:E1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D29:E29"/>
    <mergeCell ref="G29:H29"/>
    <mergeCell ref="I29:J29"/>
    <mergeCell ref="D28:E28"/>
    <mergeCell ref="G28:H28"/>
    <mergeCell ref="I28:J28"/>
    <mergeCell ref="K28:L28"/>
    <mergeCell ref="D24:E24"/>
    <mergeCell ref="G26:H26"/>
    <mergeCell ref="L21:N22"/>
    <mergeCell ref="M24:N24"/>
    <mergeCell ref="I26:J26"/>
    <mergeCell ref="D26:E26"/>
  </mergeCells>
  <dataValidations count="5">
    <dataValidation allowBlank="1" showInputMessage="1" showErrorMessage="1" imeMode="halfAlpha" sqref="I18:J18 L21:Q22 I5:J5 M5:N5 O1 K21 M1 C8:Q9 I1 M18:N18 C21:J22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4</v>
      </c>
      <c r="J1" s="4" t="s">
        <v>68</v>
      </c>
      <c r="K1" s="5">
        <v>2009</v>
      </c>
      <c r="L1" s="6" t="s">
        <v>69</v>
      </c>
      <c r="M1" s="7">
        <v>9</v>
      </c>
      <c r="N1" s="6" t="s">
        <v>0</v>
      </c>
      <c r="O1" s="7">
        <v>20</v>
      </c>
      <c r="P1" s="2" t="s">
        <v>67</v>
      </c>
      <c r="Q1" s="8" t="s">
        <v>46</v>
      </c>
      <c r="R1" s="9" t="s">
        <v>51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2</v>
      </c>
      <c r="C5" s="43" t="s">
        <v>42</v>
      </c>
      <c r="E5" s="104" t="s">
        <v>17</v>
      </c>
      <c r="F5" s="104"/>
      <c r="G5" s="97" t="s">
        <v>28</v>
      </c>
      <c r="H5" s="97"/>
      <c r="I5" s="98">
        <v>0.4138888888888889</v>
      </c>
      <c r="J5" s="98"/>
      <c r="K5" s="80" t="s">
        <v>29</v>
      </c>
      <c r="L5" s="80"/>
      <c r="M5" s="98">
        <v>0.4791666666666667</v>
      </c>
      <c r="N5" s="98"/>
      <c r="O5" s="80" t="s">
        <v>30</v>
      </c>
      <c r="P5" s="80"/>
      <c r="Q5" s="79">
        <f>SUM(M5-I5)</f>
        <v>0.06527777777777777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178</v>
      </c>
      <c r="B8" s="106"/>
      <c r="C8" s="34">
        <v>0</v>
      </c>
      <c r="D8" s="35">
        <v>0</v>
      </c>
      <c r="E8" s="23">
        <v>0</v>
      </c>
      <c r="F8" s="35">
        <v>0</v>
      </c>
      <c r="G8" s="35">
        <v>0</v>
      </c>
      <c r="H8" s="35">
        <v>0</v>
      </c>
      <c r="I8" s="35"/>
      <c r="J8" s="114" t="s">
        <v>180</v>
      </c>
      <c r="K8" s="115"/>
      <c r="L8" s="116"/>
      <c r="M8" s="22"/>
      <c r="N8" s="22"/>
      <c r="O8" s="22"/>
      <c r="P8" s="22"/>
      <c r="Q8" s="24"/>
      <c r="R8" s="25">
        <f>SUM(C8:Q8)</f>
        <v>0</v>
      </c>
    </row>
    <row r="9" spans="1:18" ht="26.25" customHeight="1">
      <c r="A9" s="105" t="s">
        <v>9</v>
      </c>
      <c r="B9" s="106"/>
      <c r="C9" s="34">
        <v>4</v>
      </c>
      <c r="D9" s="35">
        <v>1</v>
      </c>
      <c r="E9" s="23">
        <v>1</v>
      </c>
      <c r="F9" s="35">
        <v>1</v>
      </c>
      <c r="G9" s="35">
        <v>1</v>
      </c>
      <c r="H9" s="35" t="s">
        <v>179</v>
      </c>
      <c r="I9" s="22"/>
      <c r="J9" s="117"/>
      <c r="K9" s="118"/>
      <c r="L9" s="119"/>
      <c r="M9" s="22"/>
      <c r="N9" s="22"/>
      <c r="O9" s="22"/>
      <c r="P9" s="22"/>
      <c r="Q9" s="24"/>
      <c r="R9" s="25">
        <v>10</v>
      </c>
    </row>
    <row r="10" spans="1:18" ht="22.5" customHeight="1">
      <c r="A10" s="102" t="s">
        <v>2</v>
      </c>
      <c r="B10" s="107"/>
      <c r="C10" s="66" t="s">
        <v>173</v>
      </c>
      <c r="D10" s="90"/>
      <c r="E10" s="90"/>
      <c r="F10" s="90"/>
      <c r="G10" s="90"/>
      <c r="H10" s="101"/>
      <c r="I10" s="66" t="s">
        <v>174</v>
      </c>
      <c r="J10" s="67"/>
      <c r="K10" s="81" t="s">
        <v>175</v>
      </c>
      <c r="L10" s="82"/>
      <c r="M10" s="83" t="s">
        <v>176</v>
      </c>
      <c r="N10" s="84"/>
      <c r="O10" s="89" t="s">
        <v>177</v>
      </c>
      <c r="P10" s="90"/>
      <c r="Q10" s="90"/>
      <c r="R10" s="67"/>
    </row>
    <row r="11" spans="1:18" ht="18.75" customHeight="1">
      <c r="A11" s="64" t="str">
        <f>A8</f>
        <v>市　　　川</v>
      </c>
      <c r="B11" s="45"/>
      <c r="C11" s="39" t="s">
        <v>7</v>
      </c>
      <c r="D11" s="75" t="s">
        <v>181</v>
      </c>
      <c r="E11" s="76"/>
      <c r="F11" s="26">
        <v>4</v>
      </c>
      <c r="G11" s="75"/>
      <c r="H11" s="74"/>
      <c r="I11" s="73" t="s">
        <v>182</v>
      </c>
      <c r="J11" s="77"/>
      <c r="K11" s="77"/>
      <c r="L11" s="76"/>
      <c r="M11" s="73"/>
      <c r="N11" s="74"/>
      <c r="O11" s="75"/>
      <c r="P11" s="76"/>
      <c r="Q11" s="73"/>
      <c r="R11" s="77"/>
    </row>
    <row r="12" spans="1:18" ht="18.75" customHeight="1">
      <c r="A12" s="46"/>
      <c r="B12" s="36"/>
      <c r="C12" s="40">
        <v>2</v>
      </c>
      <c r="D12" s="70" t="s">
        <v>183</v>
      </c>
      <c r="E12" s="71"/>
      <c r="F12" s="27">
        <v>5</v>
      </c>
      <c r="G12" s="70"/>
      <c r="H12" s="69"/>
      <c r="I12" s="68"/>
      <c r="J12" s="72"/>
      <c r="K12" s="72"/>
      <c r="L12" s="71"/>
      <c r="M12" s="68"/>
      <c r="N12" s="69"/>
      <c r="O12" s="70"/>
      <c r="P12" s="71"/>
      <c r="Q12" s="68"/>
      <c r="R12" s="72"/>
    </row>
    <row r="13" spans="1:18" ht="18.75" customHeight="1">
      <c r="A13" s="37"/>
      <c r="B13" s="38"/>
      <c r="C13" s="41">
        <v>3</v>
      </c>
      <c r="D13" s="53"/>
      <c r="E13" s="54"/>
      <c r="F13" s="28">
        <v>6</v>
      </c>
      <c r="G13" s="53"/>
      <c r="H13" s="55"/>
      <c r="I13" s="56"/>
      <c r="J13" s="57"/>
      <c r="K13" s="57"/>
      <c r="L13" s="54"/>
      <c r="M13" s="56"/>
      <c r="N13" s="55"/>
      <c r="O13" s="53"/>
      <c r="P13" s="54"/>
      <c r="Q13" s="56"/>
      <c r="R13" s="57"/>
    </row>
    <row r="14" spans="1:18" ht="18.75" customHeight="1">
      <c r="A14" s="64" t="str">
        <f>A9</f>
        <v>神戸国際大附</v>
      </c>
      <c r="B14" s="45"/>
      <c r="C14" s="39" t="s">
        <v>7</v>
      </c>
      <c r="D14" s="75" t="s">
        <v>20</v>
      </c>
      <c r="E14" s="76"/>
      <c r="F14" s="26">
        <v>4</v>
      </c>
      <c r="G14" s="75"/>
      <c r="H14" s="74"/>
      <c r="I14" s="73" t="s">
        <v>21</v>
      </c>
      <c r="J14" s="77"/>
      <c r="K14" s="77"/>
      <c r="L14" s="76"/>
      <c r="M14" s="73" t="s">
        <v>5</v>
      </c>
      <c r="N14" s="74"/>
      <c r="O14" s="75" t="s">
        <v>97</v>
      </c>
      <c r="P14" s="76"/>
      <c r="Q14" s="73"/>
      <c r="R14" s="77"/>
    </row>
    <row r="15" spans="1:18" ht="18.75" customHeight="1">
      <c r="A15" s="46"/>
      <c r="B15" s="36"/>
      <c r="C15" s="40">
        <v>2</v>
      </c>
      <c r="D15" s="70"/>
      <c r="E15" s="71"/>
      <c r="F15" s="27">
        <v>5</v>
      </c>
      <c r="G15" s="70"/>
      <c r="H15" s="69"/>
      <c r="I15" s="68"/>
      <c r="J15" s="72"/>
      <c r="K15" s="72"/>
      <c r="L15" s="71"/>
      <c r="M15" s="68"/>
      <c r="N15" s="69"/>
      <c r="O15" s="70" t="s">
        <v>90</v>
      </c>
      <c r="P15" s="71"/>
      <c r="Q15" s="68"/>
      <c r="R15" s="72"/>
    </row>
    <row r="16" spans="1:18" ht="18.75" customHeight="1">
      <c r="A16" s="37"/>
      <c r="B16" s="38"/>
      <c r="C16" s="41">
        <v>3</v>
      </c>
      <c r="D16" s="53"/>
      <c r="E16" s="54"/>
      <c r="F16" s="28">
        <v>6</v>
      </c>
      <c r="G16" s="53"/>
      <c r="H16" s="55"/>
      <c r="I16" s="56"/>
      <c r="J16" s="57"/>
      <c r="K16" s="57"/>
      <c r="L16" s="54"/>
      <c r="M16" s="56"/>
      <c r="N16" s="55"/>
      <c r="O16" s="53" t="s">
        <v>184</v>
      </c>
      <c r="P16" s="54"/>
      <c r="Q16" s="56"/>
      <c r="R16" s="57"/>
    </row>
    <row r="17" ht="9" customHeight="1"/>
    <row r="18" spans="1:18" ht="18.75" customHeight="1">
      <c r="A18" s="42"/>
      <c r="B18" s="14">
        <v>2</v>
      </c>
      <c r="C18" s="43" t="s">
        <v>42</v>
      </c>
      <c r="E18" s="104" t="s">
        <v>27</v>
      </c>
      <c r="F18" s="104"/>
      <c r="G18" s="97" t="s">
        <v>28</v>
      </c>
      <c r="H18" s="97"/>
      <c r="I18" s="98">
        <v>0.517361111111111</v>
      </c>
      <c r="J18" s="98"/>
      <c r="K18" s="80" t="s">
        <v>29</v>
      </c>
      <c r="L18" s="80"/>
      <c r="M18" s="98">
        <v>0.5833333333333334</v>
      </c>
      <c r="N18" s="98"/>
      <c r="O18" s="80" t="s">
        <v>30</v>
      </c>
      <c r="P18" s="80"/>
      <c r="Q18" s="79">
        <f>SUM(M18-I18)</f>
        <v>0.06597222222222232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18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185</v>
      </c>
      <c r="B21" s="106"/>
      <c r="C21" s="34">
        <v>0</v>
      </c>
      <c r="D21" s="35">
        <v>5</v>
      </c>
      <c r="E21" s="23">
        <v>0</v>
      </c>
      <c r="F21" s="35">
        <v>0</v>
      </c>
      <c r="G21" s="35">
        <v>0</v>
      </c>
      <c r="H21" s="22">
        <v>0</v>
      </c>
      <c r="I21" s="22">
        <v>2</v>
      </c>
      <c r="J21" s="22"/>
      <c r="K21" s="114" t="s">
        <v>187</v>
      </c>
      <c r="L21" s="115"/>
      <c r="M21" s="116"/>
      <c r="N21" s="22"/>
      <c r="O21" s="22"/>
      <c r="P21" s="22"/>
      <c r="Q21" s="24"/>
      <c r="R21" s="25">
        <f>SUM(C21:Q21)</f>
        <v>7</v>
      </c>
    </row>
    <row r="22" spans="1:18" ht="26.25" customHeight="1">
      <c r="A22" s="105" t="s">
        <v>186</v>
      </c>
      <c r="B22" s="106"/>
      <c r="C22" s="34">
        <v>0</v>
      </c>
      <c r="D22" s="35">
        <v>0</v>
      </c>
      <c r="E22" s="23">
        <v>0</v>
      </c>
      <c r="F22" s="35">
        <v>0</v>
      </c>
      <c r="G22" s="35">
        <v>0</v>
      </c>
      <c r="H22" s="22">
        <v>0</v>
      </c>
      <c r="I22" s="22">
        <v>0</v>
      </c>
      <c r="J22" s="22"/>
      <c r="K22" s="117"/>
      <c r="L22" s="118"/>
      <c r="M22" s="119"/>
      <c r="N22" s="22"/>
      <c r="O22" s="22"/>
      <c r="P22" s="22"/>
      <c r="Q22" s="24"/>
      <c r="R22" s="25">
        <f>SUM(C22:Q22)</f>
        <v>0</v>
      </c>
    </row>
    <row r="23" spans="1:18" ht="22.5" customHeight="1">
      <c r="A23" s="102" t="s">
        <v>2</v>
      </c>
      <c r="B23" s="103"/>
      <c r="C23" s="66" t="s">
        <v>173</v>
      </c>
      <c r="D23" s="90"/>
      <c r="E23" s="90"/>
      <c r="F23" s="90"/>
      <c r="G23" s="90"/>
      <c r="H23" s="101"/>
      <c r="I23" s="66" t="s">
        <v>174</v>
      </c>
      <c r="J23" s="67"/>
      <c r="K23" s="81" t="s">
        <v>175</v>
      </c>
      <c r="L23" s="82"/>
      <c r="M23" s="83" t="s">
        <v>176</v>
      </c>
      <c r="N23" s="84"/>
      <c r="O23" s="67" t="s">
        <v>177</v>
      </c>
      <c r="P23" s="78"/>
      <c r="Q23" s="78"/>
      <c r="R23" s="78"/>
    </row>
    <row r="24" spans="1:18" ht="18.75" customHeight="1">
      <c r="A24" s="64" t="str">
        <f>A21</f>
        <v>神戸村野工業</v>
      </c>
      <c r="B24" s="45"/>
      <c r="C24" s="39" t="s">
        <v>7</v>
      </c>
      <c r="D24" s="75" t="s">
        <v>188</v>
      </c>
      <c r="E24" s="76"/>
      <c r="F24" s="26">
        <v>4</v>
      </c>
      <c r="G24" s="75"/>
      <c r="H24" s="74"/>
      <c r="I24" s="73" t="s">
        <v>44</v>
      </c>
      <c r="J24" s="77"/>
      <c r="K24" s="77"/>
      <c r="L24" s="76"/>
      <c r="M24" s="73" t="s">
        <v>189</v>
      </c>
      <c r="N24" s="74"/>
      <c r="O24" s="75" t="s">
        <v>190</v>
      </c>
      <c r="P24" s="76"/>
      <c r="Q24" s="73"/>
      <c r="R24" s="77"/>
    </row>
    <row r="25" spans="1:18" ht="18.75" customHeight="1">
      <c r="A25" s="46"/>
      <c r="B25" s="36"/>
      <c r="C25" s="40">
        <v>2</v>
      </c>
      <c r="D25" s="70" t="s">
        <v>191</v>
      </c>
      <c r="E25" s="71"/>
      <c r="F25" s="27">
        <v>5</v>
      </c>
      <c r="G25" s="70"/>
      <c r="H25" s="69"/>
      <c r="I25" s="68"/>
      <c r="J25" s="72"/>
      <c r="K25" s="72"/>
      <c r="L25" s="71"/>
      <c r="M25" s="68"/>
      <c r="N25" s="69"/>
      <c r="O25" s="70" t="s">
        <v>192</v>
      </c>
      <c r="P25" s="71"/>
      <c r="Q25" s="68"/>
      <c r="R25" s="72"/>
    </row>
    <row r="26" spans="1:18" ht="18.75" customHeight="1">
      <c r="A26" s="37"/>
      <c r="B26" s="38"/>
      <c r="C26" s="41">
        <v>3</v>
      </c>
      <c r="D26" s="53"/>
      <c r="E26" s="54"/>
      <c r="F26" s="28">
        <v>6</v>
      </c>
      <c r="G26" s="53"/>
      <c r="H26" s="55"/>
      <c r="I26" s="56"/>
      <c r="J26" s="57"/>
      <c r="K26" s="57"/>
      <c r="L26" s="54"/>
      <c r="M26" s="56"/>
      <c r="N26" s="55"/>
      <c r="O26" s="53"/>
      <c r="P26" s="54"/>
      <c r="Q26" s="56"/>
      <c r="R26" s="57"/>
    </row>
    <row r="27" spans="1:18" ht="18.75" customHeight="1">
      <c r="A27" s="64" t="str">
        <f>A22</f>
        <v>豊　　　岡</v>
      </c>
      <c r="B27" s="45"/>
      <c r="C27" s="39" t="s">
        <v>7</v>
      </c>
      <c r="D27" s="75" t="s">
        <v>193</v>
      </c>
      <c r="E27" s="76"/>
      <c r="F27" s="26">
        <v>4</v>
      </c>
      <c r="G27" s="75"/>
      <c r="H27" s="74"/>
      <c r="I27" s="73" t="s">
        <v>194</v>
      </c>
      <c r="J27" s="77"/>
      <c r="K27" s="77"/>
      <c r="L27" s="76"/>
      <c r="M27" s="73"/>
      <c r="N27" s="74"/>
      <c r="O27" s="75"/>
      <c r="P27" s="76"/>
      <c r="Q27" s="73"/>
      <c r="R27" s="77"/>
    </row>
    <row r="28" spans="1:18" ht="18.75" customHeight="1">
      <c r="A28" s="46"/>
      <c r="B28" s="36"/>
      <c r="C28" s="40">
        <v>2</v>
      </c>
      <c r="D28" s="70" t="s">
        <v>195</v>
      </c>
      <c r="E28" s="71"/>
      <c r="F28" s="27">
        <v>5</v>
      </c>
      <c r="G28" s="70"/>
      <c r="H28" s="69"/>
      <c r="I28" s="68"/>
      <c r="J28" s="72"/>
      <c r="K28" s="72"/>
      <c r="L28" s="71"/>
      <c r="M28" s="68"/>
      <c r="N28" s="69"/>
      <c r="O28" s="70"/>
      <c r="P28" s="71"/>
      <c r="Q28" s="68"/>
      <c r="R28" s="72"/>
    </row>
    <row r="29" spans="1:18" ht="18.75" customHeight="1">
      <c r="A29" s="37"/>
      <c r="B29" s="38"/>
      <c r="C29" s="41">
        <v>3</v>
      </c>
      <c r="D29" s="53"/>
      <c r="E29" s="54"/>
      <c r="F29" s="28">
        <v>6</v>
      </c>
      <c r="G29" s="53"/>
      <c r="H29" s="55"/>
      <c r="I29" s="56"/>
      <c r="J29" s="57"/>
      <c r="K29" s="57"/>
      <c r="L29" s="54"/>
      <c r="M29" s="56"/>
      <c r="N29" s="55"/>
      <c r="O29" s="53"/>
      <c r="P29" s="54"/>
      <c r="Q29" s="56"/>
      <c r="R29" s="57"/>
    </row>
    <row r="30" ht="9" customHeight="1"/>
  </sheetData>
  <sheetProtection/>
  <mergeCells count="126">
    <mergeCell ref="A7:B7"/>
    <mergeCell ref="A8:B8"/>
    <mergeCell ref="A9:B9"/>
    <mergeCell ref="A24:B26"/>
    <mergeCell ref="A10:B10"/>
    <mergeCell ref="A14:B16"/>
    <mergeCell ref="A11:B13"/>
    <mergeCell ref="I26:J26"/>
    <mergeCell ref="D26:E26"/>
    <mergeCell ref="D1:G1"/>
    <mergeCell ref="K24:L24"/>
    <mergeCell ref="K26:L26"/>
    <mergeCell ref="E5:F5"/>
    <mergeCell ref="I12:J12"/>
    <mergeCell ref="K12:L12"/>
    <mergeCell ref="I18:J18"/>
    <mergeCell ref="K18:L18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5:J15"/>
    <mergeCell ref="M13:N13"/>
    <mergeCell ref="O13:P13"/>
    <mergeCell ref="Q13:R13"/>
    <mergeCell ref="K14:L14"/>
    <mergeCell ref="M14:N14"/>
    <mergeCell ref="O14:P14"/>
    <mergeCell ref="G15:H15"/>
    <mergeCell ref="A23:B23"/>
    <mergeCell ref="G14:H14"/>
    <mergeCell ref="E18:F18"/>
    <mergeCell ref="A21:B21"/>
    <mergeCell ref="A22:B22"/>
    <mergeCell ref="A20:B20"/>
    <mergeCell ref="C23:H23"/>
    <mergeCell ref="K3:L3"/>
    <mergeCell ref="G13:H13"/>
    <mergeCell ref="D13:E13"/>
    <mergeCell ref="D12:E12"/>
    <mergeCell ref="G12:H12"/>
    <mergeCell ref="I13:J13"/>
    <mergeCell ref="M3:Q3"/>
    <mergeCell ref="M5:N5"/>
    <mergeCell ref="O5:P5"/>
    <mergeCell ref="Q5:R5"/>
    <mergeCell ref="O10:R10"/>
    <mergeCell ref="K5:L5"/>
    <mergeCell ref="G5:H5"/>
    <mergeCell ref="I5:J5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Q15:R15"/>
    <mergeCell ref="Q16:R16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D29:E29"/>
    <mergeCell ref="G29:H29"/>
    <mergeCell ref="I29:J29"/>
    <mergeCell ref="D28:E28"/>
    <mergeCell ref="G28:H28"/>
    <mergeCell ref="I28:J28"/>
    <mergeCell ref="K28:L28"/>
    <mergeCell ref="D24:E24"/>
    <mergeCell ref="G26:H26"/>
    <mergeCell ref="J8:L9"/>
    <mergeCell ref="K21:M22"/>
    <mergeCell ref="M12:N12"/>
    <mergeCell ref="K10:L10"/>
    <mergeCell ref="M10:N10"/>
    <mergeCell ref="D14:E14"/>
    <mergeCell ref="D15:E15"/>
  </mergeCells>
  <dataValidations count="5">
    <dataValidation allowBlank="1" showInputMessage="1" showErrorMessage="1" imeMode="halfAlpha" sqref="I18:J18 M18:N18 C8:I9 J8 O1 C21:J22 M5:N5 M1 I1 I5:J5 M8:Q9 N21:Q22 K2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5</v>
      </c>
      <c r="J1" s="4" t="s">
        <v>68</v>
      </c>
      <c r="K1" s="5">
        <v>2009</v>
      </c>
      <c r="L1" s="6" t="s">
        <v>69</v>
      </c>
      <c r="M1" s="7">
        <v>9</v>
      </c>
      <c r="N1" s="6" t="s">
        <v>0</v>
      </c>
      <c r="O1" s="7">
        <v>21</v>
      </c>
      <c r="P1" s="2" t="s">
        <v>67</v>
      </c>
      <c r="Q1" s="8" t="s">
        <v>146</v>
      </c>
      <c r="R1" s="9" t="s">
        <v>47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2</v>
      </c>
      <c r="C5" s="43" t="s">
        <v>42</v>
      </c>
      <c r="E5" s="104" t="s">
        <v>17</v>
      </c>
      <c r="F5" s="104"/>
      <c r="G5" s="97" t="s">
        <v>28</v>
      </c>
      <c r="H5" s="97"/>
      <c r="I5" s="98">
        <v>0.4131944444444444</v>
      </c>
      <c r="J5" s="98"/>
      <c r="K5" s="80" t="s">
        <v>29</v>
      </c>
      <c r="L5" s="80"/>
      <c r="M5" s="98">
        <v>0.5069444444444444</v>
      </c>
      <c r="N5" s="98"/>
      <c r="O5" s="80" t="s">
        <v>30</v>
      </c>
      <c r="P5" s="80"/>
      <c r="Q5" s="79">
        <f>SUM(M5-I5)</f>
        <v>0.09375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201</v>
      </c>
      <c r="B8" s="106"/>
      <c r="C8" s="34">
        <v>0</v>
      </c>
      <c r="D8" s="35">
        <v>0</v>
      </c>
      <c r="E8" s="23">
        <v>0</v>
      </c>
      <c r="F8" s="35">
        <v>0</v>
      </c>
      <c r="G8" s="35">
        <v>0</v>
      </c>
      <c r="H8" s="35">
        <v>1</v>
      </c>
      <c r="I8" s="35">
        <v>0</v>
      </c>
      <c r="J8" s="35">
        <v>1</v>
      </c>
      <c r="K8" s="35">
        <v>0</v>
      </c>
      <c r="L8" s="22"/>
      <c r="M8" s="22"/>
      <c r="N8" s="22"/>
      <c r="O8" s="22"/>
      <c r="P8" s="22"/>
      <c r="Q8" s="24"/>
      <c r="R8" s="25">
        <f>SUM(C8:Q8)</f>
        <v>2</v>
      </c>
    </row>
    <row r="9" spans="1:18" ht="26.25" customHeight="1">
      <c r="A9" s="105" t="s">
        <v>49</v>
      </c>
      <c r="B9" s="106"/>
      <c r="C9" s="34">
        <v>0</v>
      </c>
      <c r="D9" s="35">
        <v>0</v>
      </c>
      <c r="E9" s="23">
        <v>3</v>
      </c>
      <c r="F9" s="35">
        <v>0</v>
      </c>
      <c r="G9" s="35">
        <v>0</v>
      </c>
      <c r="H9" s="35">
        <v>0</v>
      </c>
      <c r="I9" s="35">
        <v>0</v>
      </c>
      <c r="J9" s="35">
        <v>1</v>
      </c>
      <c r="K9" s="35" t="s">
        <v>202</v>
      </c>
      <c r="L9" s="22"/>
      <c r="M9" s="22"/>
      <c r="N9" s="22"/>
      <c r="O9" s="22"/>
      <c r="P9" s="22"/>
      <c r="Q9" s="24"/>
      <c r="R9" s="25">
        <f>SUM(C9:Q9)</f>
        <v>4</v>
      </c>
    </row>
    <row r="10" spans="1:18" ht="22.5" customHeight="1">
      <c r="A10" s="102" t="s">
        <v>2</v>
      </c>
      <c r="B10" s="107"/>
      <c r="C10" s="66" t="s">
        <v>196</v>
      </c>
      <c r="D10" s="90"/>
      <c r="E10" s="90"/>
      <c r="F10" s="90"/>
      <c r="G10" s="90"/>
      <c r="H10" s="101"/>
      <c r="I10" s="66" t="s">
        <v>197</v>
      </c>
      <c r="J10" s="67"/>
      <c r="K10" s="81" t="s">
        <v>198</v>
      </c>
      <c r="L10" s="82"/>
      <c r="M10" s="83" t="s">
        <v>199</v>
      </c>
      <c r="N10" s="84"/>
      <c r="O10" s="89" t="s">
        <v>200</v>
      </c>
      <c r="P10" s="90"/>
      <c r="Q10" s="90"/>
      <c r="R10" s="67"/>
    </row>
    <row r="11" spans="1:18" ht="18.75" customHeight="1">
      <c r="A11" s="64" t="str">
        <f>A8</f>
        <v>山　　崎</v>
      </c>
      <c r="B11" s="45"/>
      <c r="C11" s="39" t="s">
        <v>7</v>
      </c>
      <c r="D11" s="75" t="s">
        <v>203</v>
      </c>
      <c r="E11" s="76"/>
      <c r="F11" s="26">
        <v>4</v>
      </c>
      <c r="G11" s="75"/>
      <c r="H11" s="74"/>
      <c r="I11" s="73" t="s">
        <v>141</v>
      </c>
      <c r="J11" s="77"/>
      <c r="K11" s="77"/>
      <c r="L11" s="76"/>
      <c r="M11" s="73"/>
      <c r="N11" s="74"/>
      <c r="O11" s="75" t="s">
        <v>6</v>
      </c>
      <c r="P11" s="76"/>
      <c r="Q11" s="73"/>
      <c r="R11" s="77"/>
    </row>
    <row r="12" spans="1:18" ht="18.75" customHeight="1">
      <c r="A12" s="46"/>
      <c r="B12" s="36"/>
      <c r="C12" s="40">
        <v>2</v>
      </c>
      <c r="D12" s="70"/>
      <c r="E12" s="71"/>
      <c r="F12" s="27">
        <v>5</v>
      </c>
      <c r="G12" s="70"/>
      <c r="H12" s="69"/>
      <c r="I12" s="68"/>
      <c r="J12" s="72"/>
      <c r="K12" s="72"/>
      <c r="L12" s="71"/>
      <c r="M12" s="68"/>
      <c r="N12" s="69"/>
      <c r="O12" s="70"/>
      <c r="P12" s="71"/>
      <c r="Q12" s="68"/>
      <c r="R12" s="72"/>
    </row>
    <row r="13" spans="1:18" ht="18.75" customHeight="1">
      <c r="A13" s="37"/>
      <c r="B13" s="38"/>
      <c r="C13" s="41">
        <v>3</v>
      </c>
      <c r="D13" s="53"/>
      <c r="E13" s="54"/>
      <c r="F13" s="28">
        <v>6</v>
      </c>
      <c r="G13" s="53"/>
      <c r="H13" s="55"/>
      <c r="I13" s="56"/>
      <c r="J13" s="57"/>
      <c r="K13" s="57"/>
      <c r="L13" s="54"/>
      <c r="M13" s="56"/>
      <c r="N13" s="55"/>
      <c r="O13" s="53"/>
      <c r="P13" s="54"/>
      <c r="Q13" s="56"/>
      <c r="R13" s="57"/>
    </row>
    <row r="14" spans="1:18" ht="18.75" customHeight="1">
      <c r="A14" s="64" t="str">
        <f>A9</f>
        <v>明石商業</v>
      </c>
      <c r="B14" s="45"/>
      <c r="C14" s="39" t="s">
        <v>7</v>
      </c>
      <c r="D14" s="75" t="s">
        <v>97</v>
      </c>
      <c r="E14" s="76"/>
      <c r="F14" s="26">
        <v>4</v>
      </c>
      <c r="G14" s="75"/>
      <c r="H14" s="74"/>
      <c r="I14" s="73" t="s">
        <v>80</v>
      </c>
      <c r="J14" s="77"/>
      <c r="K14" s="77"/>
      <c r="L14" s="76"/>
      <c r="M14" s="73"/>
      <c r="N14" s="74"/>
      <c r="O14" s="75" t="s">
        <v>6</v>
      </c>
      <c r="P14" s="76"/>
      <c r="Q14" s="73"/>
      <c r="R14" s="77"/>
    </row>
    <row r="15" spans="1:18" ht="18.75" customHeight="1">
      <c r="A15" s="46"/>
      <c r="B15" s="36"/>
      <c r="C15" s="40">
        <v>2</v>
      </c>
      <c r="D15" s="70"/>
      <c r="E15" s="71"/>
      <c r="F15" s="27">
        <v>5</v>
      </c>
      <c r="G15" s="70"/>
      <c r="H15" s="69"/>
      <c r="I15" s="68" t="s">
        <v>144</v>
      </c>
      <c r="J15" s="72"/>
      <c r="K15" s="72"/>
      <c r="L15" s="71"/>
      <c r="M15" s="68"/>
      <c r="N15" s="69"/>
      <c r="O15" s="70"/>
      <c r="P15" s="71"/>
      <c r="Q15" s="68"/>
      <c r="R15" s="72"/>
    </row>
    <row r="16" spans="1:18" ht="18.75" customHeight="1">
      <c r="A16" s="37"/>
      <c r="B16" s="38"/>
      <c r="C16" s="41">
        <v>3</v>
      </c>
      <c r="D16" s="53"/>
      <c r="E16" s="54"/>
      <c r="F16" s="28">
        <v>6</v>
      </c>
      <c r="G16" s="53"/>
      <c r="H16" s="55"/>
      <c r="I16" s="56"/>
      <c r="J16" s="57"/>
      <c r="K16" s="57"/>
      <c r="L16" s="54"/>
      <c r="M16" s="56"/>
      <c r="N16" s="55"/>
      <c r="O16" s="53"/>
      <c r="P16" s="54"/>
      <c r="Q16" s="56"/>
      <c r="R16" s="57"/>
    </row>
    <row r="17" ht="9" customHeight="1"/>
    <row r="18" spans="1:18" ht="18.75" customHeight="1">
      <c r="A18" s="42"/>
      <c r="B18" s="14">
        <v>2</v>
      </c>
      <c r="C18" s="43" t="s">
        <v>42</v>
      </c>
      <c r="E18" s="104" t="s">
        <v>27</v>
      </c>
      <c r="F18" s="104"/>
      <c r="G18" s="97" t="s">
        <v>28</v>
      </c>
      <c r="H18" s="97"/>
      <c r="I18" s="98">
        <v>0.5381944444444444</v>
      </c>
      <c r="J18" s="98"/>
      <c r="K18" s="80" t="s">
        <v>29</v>
      </c>
      <c r="L18" s="80"/>
      <c r="M18" s="98">
        <v>0.7</v>
      </c>
      <c r="N18" s="98"/>
      <c r="O18" s="80" t="s">
        <v>30</v>
      </c>
      <c r="P18" s="80"/>
      <c r="Q18" s="79">
        <f>SUM(M18-I18)</f>
        <v>0.16180555555555554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1">
        <v>9</v>
      </c>
      <c r="L20" s="30">
        <v>10</v>
      </c>
      <c r="M20" s="30">
        <v>11</v>
      </c>
      <c r="N20" s="30">
        <v>12</v>
      </c>
      <c r="O20" s="30">
        <v>13</v>
      </c>
      <c r="P20" s="31">
        <v>14</v>
      </c>
      <c r="Q20" s="30">
        <v>15</v>
      </c>
      <c r="R20" s="20" t="s">
        <v>3</v>
      </c>
    </row>
    <row r="21" spans="1:18" ht="26.25" customHeight="1">
      <c r="A21" s="105" t="s">
        <v>204</v>
      </c>
      <c r="B21" s="106"/>
      <c r="C21" s="34">
        <v>0</v>
      </c>
      <c r="D21" s="35">
        <v>3</v>
      </c>
      <c r="E21" s="23">
        <v>0</v>
      </c>
      <c r="F21" s="35">
        <v>0</v>
      </c>
      <c r="G21" s="3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4">
        <v>0</v>
      </c>
      <c r="R21" s="25">
        <f>SUM(C21:Q21)</f>
        <v>3</v>
      </c>
    </row>
    <row r="22" spans="1:18" ht="26.25" customHeight="1">
      <c r="A22" s="105" t="s">
        <v>158</v>
      </c>
      <c r="B22" s="106"/>
      <c r="C22" s="34">
        <v>0</v>
      </c>
      <c r="D22" s="35">
        <v>0</v>
      </c>
      <c r="E22" s="23">
        <v>0</v>
      </c>
      <c r="F22" s="35">
        <v>1</v>
      </c>
      <c r="G22" s="35">
        <v>0</v>
      </c>
      <c r="H22" s="22">
        <v>1</v>
      </c>
      <c r="I22" s="22">
        <v>0</v>
      </c>
      <c r="J22" s="22">
        <v>1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22">
        <v>0</v>
      </c>
      <c r="Q22" s="24">
        <v>0</v>
      </c>
      <c r="R22" s="25">
        <f>SUM(C22:Q22)</f>
        <v>3</v>
      </c>
    </row>
    <row r="23" spans="1:18" s="44" customFormat="1" ht="26.25" customHeight="1">
      <c r="A23" s="50"/>
      <c r="B23" s="50"/>
      <c r="C23" s="33"/>
      <c r="D23" s="33"/>
      <c r="E23" s="3"/>
      <c r="F23" s="33"/>
      <c r="G23" s="33"/>
      <c r="H23" s="33"/>
      <c r="I23" s="33"/>
      <c r="J23" s="33"/>
      <c r="K23" s="51"/>
      <c r="L23" s="51"/>
      <c r="M23" s="52"/>
      <c r="N23" s="51" t="s">
        <v>205</v>
      </c>
      <c r="O23" s="51"/>
      <c r="P23" s="51"/>
      <c r="Q23" s="51"/>
      <c r="R23" s="49"/>
    </row>
    <row r="24" spans="1:18" ht="22.5" customHeight="1">
      <c r="A24" s="102" t="s">
        <v>2</v>
      </c>
      <c r="B24" s="103"/>
      <c r="C24" s="66" t="s">
        <v>196</v>
      </c>
      <c r="D24" s="90"/>
      <c r="E24" s="90"/>
      <c r="F24" s="90"/>
      <c r="G24" s="90"/>
      <c r="H24" s="101"/>
      <c r="I24" s="66" t="s">
        <v>197</v>
      </c>
      <c r="J24" s="67"/>
      <c r="K24" s="81" t="s">
        <v>198</v>
      </c>
      <c r="L24" s="82"/>
      <c r="M24" s="83" t="s">
        <v>199</v>
      </c>
      <c r="N24" s="84"/>
      <c r="O24" s="67" t="s">
        <v>200</v>
      </c>
      <c r="P24" s="78"/>
      <c r="Q24" s="78"/>
      <c r="R24" s="78"/>
    </row>
    <row r="25" spans="1:18" ht="18.75" customHeight="1">
      <c r="A25" s="64" t="str">
        <f>A21</f>
        <v>姫路工業</v>
      </c>
      <c r="B25" s="45"/>
      <c r="C25" s="39" t="s">
        <v>7</v>
      </c>
      <c r="D25" s="75" t="s">
        <v>50</v>
      </c>
      <c r="E25" s="76"/>
      <c r="F25" s="26">
        <v>4</v>
      </c>
      <c r="G25" s="75"/>
      <c r="H25" s="74"/>
      <c r="I25" s="73" t="s">
        <v>206</v>
      </c>
      <c r="J25" s="77"/>
      <c r="K25" s="77"/>
      <c r="L25" s="76"/>
      <c r="M25" s="73"/>
      <c r="N25" s="74"/>
      <c r="O25" s="75"/>
      <c r="P25" s="76"/>
      <c r="Q25" s="73"/>
      <c r="R25" s="77"/>
    </row>
    <row r="26" spans="1:18" ht="18.75" customHeight="1">
      <c r="A26" s="46"/>
      <c r="B26" s="36"/>
      <c r="C26" s="40">
        <v>2</v>
      </c>
      <c r="D26" s="70"/>
      <c r="E26" s="71"/>
      <c r="F26" s="27">
        <v>5</v>
      </c>
      <c r="G26" s="70"/>
      <c r="H26" s="69"/>
      <c r="I26" s="68"/>
      <c r="J26" s="72"/>
      <c r="K26" s="72"/>
      <c r="L26" s="71"/>
      <c r="M26" s="68"/>
      <c r="N26" s="69"/>
      <c r="O26" s="70"/>
      <c r="P26" s="71"/>
      <c r="Q26" s="68"/>
      <c r="R26" s="72"/>
    </row>
    <row r="27" spans="1:18" ht="18.75" customHeight="1">
      <c r="A27" s="37"/>
      <c r="B27" s="38"/>
      <c r="C27" s="41">
        <v>3</v>
      </c>
      <c r="D27" s="53"/>
      <c r="E27" s="54"/>
      <c r="F27" s="28">
        <v>6</v>
      </c>
      <c r="G27" s="53"/>
      <c r="H27" s="55"/>
      <c r="I27" s="56"/>
      <c r="J27" s="57"/>
      <c r="K27" s="57"/>
      <c r="L27" s="54"/>
      <c r="M27" s="56"/>
      <c r="N27" s="55"/>
      <c r="O27" s="53"/>
      <c r="P27" s="54"/>
      <c r="Q27" s="56"/>
      <c r="R27" s="57"/>
    </row>
    <row r="28" spans="1:18" ht="18.75" customHeight="1">
      <c r="A28" s="64" t="str">
        <f>A22</f>
        <v>育　　英</v>
      </c>
      <c r="B28" s="45"/>
      <c r="C28" s="39" t="s">
        <v>7</v>
      </c>
      <c r="D28" s="75" t="s">
        <v>207</v>
      </c>
      <c r="E28" s="76"/>
      <c r="F28" s="26">
        <v>4</v>
      </c>
      <c r="G28" s="75"/>
      <c r="H28" s="74"/>
      <c r="I28" s="73" t="s">
        <v>11</v>
      </c>
      <c r="J28" s="77"/>
      <c r="K28" s="77"/>
      <c r="L28" s="76"/>
      <c r="M28" s="73" t="s">
        <v>92</v>
      </c>
      <c r="N28" s="74"/>
      <c r="O28" s="75" t="s">
        <v>94</v>
      </c>
      <c r="P28" s="76"/>
      <c r="Q28" s="73"/>
      <c r="R28" s="77"/>
    </row>
    <row r="29" spans="1:18" ht="18.75" customHeight="1">
      <c r="A29" s="46"/>
      <c r="B29" s="36"/>
      <c r="C29" s="40">
        <v>2</v>
      </c>
      <c r="D29" s="70" t="s">
        <v>34</v>
      </c>
      <c r="E29" s="71"/>
      <c r="F29" s="27">
        <v>5</v>
      </c>
      <c r="G29" s="70"/>
      <c r="H29" s="69"/>
      <c r="I29" s="68"/>
      <c r="J29" s="72"/>
      <c r="K29" s="72"/>
      <c r="L29" s="71"/>
      <c r="M29" s="68"/>
      <c r="N29" s="69"/>
      <c r="O29" s="70" t="s">
        <v>208</v>
      </c>
      <c r="P29" s="71"/>
      <c r="Q29" s="68"/>
      <c r="R29" s="72"/>
    </row>
    <row r="30" spans="1:18" ht="18.75" customHeight="1">
      <c r="A30" s="37"/>
      <c r="B30" s="38"/>
      <c r="C30" s="41">
        <v>3</v>
      </c>
      <c r="D30" s="53"/>
      <c r="E30" s="54"/>
      <c r="F30" s="28">
        <v>6</v>
      </c>
      <c r="G30" s="53"/>
      <c r="H30" s="55"/>
      <c r="I30" s="56"/>
      <c r="J30" s="57"/>
      <c r="K30" s="57"/>
      <c r="L30" s="54"/>
      <c r="M30" s="56"/>
      <c r="N30" s="55"/>
      <c r="O30" s="53"/>
      <c r="P30" s="54"/>
      <c r="Q30" s="56"/>
      <c r="R30" s="57"/>
    </row>
    <row r="31" ht="9" customHeight="1"/>
  </sheetData>
  <sheetProtection/>
  <mergeCells count="124">
    <mergeCell ref="A7:B7"/>
    <mergeCell ref="A8:B8"/>
    <mergeCell ref="A9:B9"/>
    <mergeCell ref="A25:B27"/>
    <mergeCell ref="A10:B10"/>
    <mergeCell ref="A14:B16"/>
    <mergeCell ref="A11:B13"/>
    <mergeCell ref="D27:E27"/>
    <mergeCell ref="D1:G1"/>
    <mergeCell ref="K25:L25"/>
    <mergeCell ref="K27:L27"/>
    <mergeCell ref="E5:F5"/>
    <mergeCell ref="I12:J12"/>
    <mergeCell ref="K12:L12"/>
    <mergeCell ref="I18:J18"/>
    <mergeCell ref="K18:L18"/>
    <mergeCell ref="M25:N25"/>
    <mergeCell ref="O25:P25"/>
    <mergeCell ref="C10:H10"/>
    <mergeCell ref="I10:J10"/>
    <mergeCell ref="I14:J14"/>
    <mergeCell ref="M18:N18"/>
    <mergeCell ref="D16:E16"/>
    <mergeCell ref="G16:H16"/>
    <mergeCell ref="K13:L13"/>
    <mergeCell ref="G18:H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D15:E15"/>
    <mergeCell ref="G15:H15"/>
    <mergeCell ref="A24:B24"/>
    <mergeCell ref="G14:H14"/>
    <mergeCell ref="E18:F18"/>
    <mergeCell ref="A21:B21"/>
    <mergeCell ref="A22:B22"/>
    <mergeCell ref="A20:B20"/>
    <mergeCell ref="C24:H24"/>
    <mergeCell ref="G13:H13"/>
    <mergeCell ref="D13:E13"/>
    <mergeCell ref="D12:E12"/>
    <mergeCell ref="D14:E1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O24:R24"/>
    <mergeCell ref="Q18:R18"/>
    <mergeCell ref="O18:P18"/>
    <mergeCell ref="K24:L24"/>
    <mergeCell ref="M24:N24"/>
    <mergeCell ref="Q25:R25"/>
    <mergeCell ref="D26:E26"/>
    <mergeCell ref="G26:H26"/>
    <mergeCell ref="I26:J26"/>
    <mergeCell ref="K26:L26"/>
    <mergeCell ref="M26:N26"/>
    <mergeCell ref="O26:P26"/>
    <mergeCell ref="Q26:R26"/>
    <mergeCell ref="G25:H25"/>
    <mergeCell ref="I25:J25"/>
    <mergeCell ref="O27:P27"/>
    <mergeCell ref="Q27:R27"/>
    <mergeCell ref="M28:N28"/>
    <mergeCell ref="O28:P28"/>
    <mergeCell ref="Q28:R28"/>
    <mergeCell ref="O29:P29"/>
    <mergeCell ref="Q29:R29"/>
    <mergeCell ref="M30:N30"/>
    <mergeCell ref="O30:P30"/>
    <mergeCell ref="Q30:R30"/>
    <mergeCell ref="A28:B30"/>
    <mergeCell ref="B1:C1"/>
    <mergeCell ref="K30:L30"/>
    <mergeCell ref="M27:N27"/>
    <mergeCell ref="I24:J24"/>
    <mergeCell ref="M29:N29"/>
    <mergeCell ref="D28:E28"/>
    <mergeCell ref="G28:H28"/>
    <mergeCell ref="I28:J28"/>
    <mergeCell ref="K28:L28"/>
    <mergeCell ref="K29:L29"/>
    <mergeCell ref="D25:E25"/>
    <mergeCell ref="G27:H27"/>
    <mergeCell ref="D30:E30"/>
    <mergeCell ref="G30:H30"/>
    <mergeCell ref="I30:J30"/>
    <mergeCell ref="D29:E29"/>
    <mergeCell ref="G29:H29"/>
    <mergeCell ref="I29:J29"/>
    <mergeCell ref="I27:J27"/>
  </mergeCells>
  <dataValidations count="5">
    <dataValidation allowBlank="1" showInputMessage="1" showErrorMessage="1" imeMode="halfAlpha" sqref="M1 O21:Q23 N23 C21:L23 M21:N22 I1 I5:J5 I18:J18 O1 C8:Q9 M5:N5 M18:N18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6</v>
      </c>
      <c r="J1" s="4" t="s">
        <v>68</v>
      </c>
      <c r="K1" s="5">
        <v>2009</v>
      </c>
      <c r="L1" s="6" t="s">
        <v>69</v>
      </c>
      <c r="M1" s="7">
        <v>9</v>
      </c>
      <c r="N1" s="6" t="s">
        <v>0</v>
      </c>
      <c r="O1" s="7">
        <v>22</v>
      </c>
      <c r="P1" s="2" t="s">
        <v>67</v>
      </c>
      <c r="Q1" s="8" t="s">
        <v>77</v>
      </c>
      <c r="R1" s="9" t="s">
        <v>78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3</v>
      </c>
      <c r="C5" s="43" t="s">
        <v>42</v>
      </c>
      <c r="E5" s="104" t="s">
        <v>17</v>
      </c>
      <c r="F5" s="104"/>
      <c r="G5" s="97" t="s">
        <v>28</v>
      </c>
      <c r="H5" s="97"/>
      <c r="I5" s="98">
        <v>0.37152777777777773</v>
      </c>
      <c r="J5" s="98"/>
      <c r="K5" s="80" t="s">
        <v>29</v>
      </c>
      <c r="L5" s="80"/>
      <c r="M5" s="98">
        <v>0.4548611111111111</v>
      </c>
      <c r="N5" s="98"/>
      <c r="O5" s="80" t="s">
        <v>30</v>
      </c>
      <c r="P5" s="80"/>
      <c r="Q5" s="79">
        <f>SUM(M5-I5)</f>
        <v>0.08333333333333337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185</v>
      </c>
      <c r="B8" s="106"/>
      <c r="C8" s="34">
        <v>0</v>
      </c>
      <c r="D8" s="35">
        <v>0</v>
      </c>
      <c r="E8" s="23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22"/>
      <c r="M8" s="22"/>
      <c r="N8" s="22"/>
      <c r="O8" s="22"/>
      <c r="P8" s="22"/>
      <c r="Q8" s="24"/>
      <c r="R8" s="25">
        <f>SUM(C8:Q8)</f>
        <v>0</v>
      </c>
    </row>
    <row r="9" spans="1:18" ht="26.25" customHeight="1">
      <c r="A9" s="105" t="s">
        <v>40</v>
      </c>
      <c r="B9" s="106"/>
      <c r="C9" s="34">
        <v>2</v>
      </c>
      <c r="D9" s="35">
        <v>0</v>
      </c>
      <c r="E9" s="23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 t="s">
        <v>209</v>
      </c>
      <c r="L9" s="22"/>
      <c r="M9" s="22"/>
      <c r="N9" s="22"/>
      <c r="O9" s="22"/>
      <c r="P9" s="22"/>
      <c r="Q9" s="24"/>
      <c r="R9" s="25">
        <f>SUM(C9:Q9)</f>
        <v>3</v>
      </c>
    </row>
    <row r="10" spans="1:18" ht="22.5" customHeight="1">
      <c r="A10" s="102" t="s">
        <v>2</v>
      </c>
      <c r="B10" s="107"/>
      <c r="C10" s="66" t="s">
        <v>196</v>
      </c>
      <c r="D10" s="90"/>
      <c r="E10" s="90"/>
      <c r="F10" s="90"/>
      <c r="G10" s="90"/>
      <c r="H10" s="101"/>
      <c r="I10" s="66" t="s">
        <v>197</v>
      </c>
      <c r="J10" s="67"/>
      <c r="K10" s="81" t="s">
        <v>198</v>
      </c>
      <c r="L10" s="82"/>
      <c r="M10" s="83" t="s">
        <v>199</v>
      </c>
      <c r="N10" s="84"/>
      <c r="O10" s="89" t="s">
        <v>200</v>
      </c>
      <c r="P10" s="90"/>
      <c r="Q10" s="90"/>
      <c r="R10" s="67"/>
    </row>
    <row r="11" spans="1:18" ht="18.75" customHeight="1">
      <c r="A11" s="64" t="str">
        <f>A8</f>
        <v>神戸村野工業</v>
      </c>
      <c r="B11" s="45"/>
      <c r="C11" s="39" t="s">
        <v>7</v>
      </c>
      <c r="D11" s="121" t="s">
        <v>37</v>
      </c>
      <c r="E11" s="122"/>
      <c r="F11" s="26">
        <v>4</v>
      </c>
      <c r="G11" s="121"/>
      <c r="H11" s="122"/>
      <c r="I11" s="86" t="s">
        <v>44</v>
      </c>
      <c r="J11" s="86"/>
      <c r="K11" s="86"/>
      <c r="L11" s="122"/>
      <c r="M11" s="86"/>
      <c r="N11" s="86"/>
      <c r="O11" s="121" t="s">
        <v>190</v>
      </c>
      <c r="P11" s="122"/>
      <c r="Q11" s="73"/>
      <c r="R11" s="77"/>
    </row>
    <row r="12" spans="1:18" ht="18.75" customHeight="1">
      <c r="A12" s="46"/>
      <c r="B12" s="36"/>
      <c r="C12" s="40">
        <v>2</v>
      </c>
      <c r="D12" s="125" t="s">
        <v>188</v>
      </c>
      <c r="E12" s="120"/>
      <c r="F12" s="27">
        <v>5</v>
      </c>
      <c r="G12" s="125"/>
      <c r="H12" s="120"/>
      <c r="I12" s="88"/>
      <c r="J12" s="88"/>
      <c r="K12" s="88"/>
      <c r="L12" s="120"/>
      <c r="M12" s="88"/>
      <c r="N12" s="88"/>
      <c r="O12" s="125"/>
      <c r="P12" s="120"/>
      <c r="Q12" s="68"/>
      <c r="R12" s="72"/>
    </row>
    <row r="13" spans="1:18" ht="18.75" customHeight="1">
      <c r="A13" s="37"/>
      <c r="B13" s="38"/>
      <c r="C13" s="41">
        <v>3</v>
      </c>
      <c r="D13" s="123"/>
      <c r="E13" s="124"/>
      <c r="F13" s="28">
        <v>6</v>
      </c>
      <c r="G13" s="123"/>
      <c r="H13" s="124"/>
      <c r="I13" s="109"/>
      <c r="J13" s="109"/>
      <c r="K13" s="109"/>
      <c r="L13" s="124"/>
      <c r="M13" s="109"/>
      <c r="N13" s="109"/>
      <c r="O13" s="123"/>
      <c r="P13" s="124"/>
      <c r="Q13" s="56"/>
      <c r="R13" s="57"/>
    </row>
    <row r="14" spans="1:18" ht="18.75" customHeight="1">
      <c r="A14" s="64" t="str">
        <f>A9</f>
        <v>東洋大姫路</v>
      </c>
      <c r="B14" s="45"/>
      <c r="C14" s="39" t="s">
        <v>7</v>
      </c>
      <c r="D14" s="121" t="s">
        <v>210</v>
      </c>
      <c r="E14" s="122"/>
      <c r="F14" s="26">
        <v>4</v>
      </c>
      <c r="G14" s="121"/>
      <c r="H14" s="122"/>
      <c r="I14" s="86" t="s">
        <v>63</v>
      </c>
      <c r="J14" s="86"/>
      <c r="K14" s="86"/>
      <c r="L14" s="122"/>
      <c r="M14" s="86"/>
      <c r="N14" s="86"/>
      <c r="O14" s="121" t="s">
        <v>211</v>
      </c>
      <c r="P14" s="122"/>
      <c r="Q14" s="73"/>
      <c r="R14" s="77"/>
    </row>
    <row r="15" spans="1:18" ht="18.75" customHeight="1">
      <c r="A15" s="46"/>
      <c r="B15" s="36"/>
      <c r="C15" s="40">
        <v>2</v>
      </c>
      <c r="D15" s="125" t="s">
        <v>212</v>
      </c>
      <c r="E15" s="120"/>
      <c r="F15" s="27">
        <v>5</v>
      </c>
      <c r="G15" s="125"/>
      <c r="H15" s="120"/>
      <c r="I15" s="88"/>
      <c r="J15" s="88"/>
      <c r="K15" s="88"/>
      <c r="L15" s="120"/>
      <c r="M15" s="88"/>
      <c r="N15" s="88"/>
      <c r="O15" s="125"/>
      <c r="P15" s="120"/>
      <c r="Q15" s="68"/>
      <c r="R15" s="72"/>
    </row>
    <row r="16" spans="1:18" ht="18.75" customHeight="1">
      <c r="A16" s="37"/>
      <c r="B16" s="38"/>
      <c r="C16" s="41">
        <v>3</v>
      </c>
      <c r="D16" s="123" t="s">
        <v>93</v>
      </c>
      <c r="E16" s="124"/>
      <c r="F16" s="28">
        <v>6</v>
      </c>
      <c r="G16" s="123"/>
      <c r="H16" s="124"/>
      <c r="I16" s="109"/>
      <c r="J16" s="109"/>
      <c r="K16" s="109"/>
      <c r="L16" s="124"/>
      <c r="M16" s="109"/>
      <c r="N16" s="109"/>
      <c r="O16" s="123"/>
      <c r="P16" s="124"/>
      <c r="Q16" s="56"/>
      <c r="R16" s="57"/>
    </row>
    <row r="17" ht="9" customHeight="1"/>
    <row r="18" spans="1:18" ht="18.75" customHeight="1">
      <c r="A18" s="42"/>
      <c r="B18" s="14">
        <v>3</v>
      </c>
      <c r="C18" s="43" t="s">
        <v>42</v>
      </c>
      <c r="E18" s="104" t="s">
        <v>27</v>
      </c>
      <c r="F18" s="104"/>
      <c r="G18" s="97" t="s">
        <v>28</v>
      </c>
      <c r="H18" s="97"/>
      <c r="I18" s="98">
        <v>0.4826388888888889</v>
      </c>
      <c r="J18" s="98"/>
      <c r="K18" s="80" t="s">
        <v>29</v>
      </c>
      <c r="L18" s="80"/>
      <c r="M18" s="98">
        <v>0.5243055555555556</v>
      </c>
      <c r="N18" s="98"/>
      <c r="O18" s="80" t="s">
        <v>30</v>
      </c>
      <c r="P18" s="80"/>
      <c r="Q18" s="79">
        <f>SUM(M18-I18)</f>
        <v>0.041666666666666685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18">
        <v>6</v>
      </c>
      <c r="I20" s="18">
        <v>7</v>
      </c>
      <c r="J20" s="18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64</v>
      </c>
      <c r="B21" s="106"/>
      <c r="C21" s="34">
        <v>0</v>
      </c>
      <c r="D21" s="35">
        <v>0</v>
      </c>
      <c r="E21" s="23">
        <v>0</v>
      </c>
      <c r="F21" s="35">
        <v>0</v>
      </c>
      <c r="G21" s="35">
        <v>0</v>
      </c>
      <c r="H21" s="22"/>
      <c r="I21" s="58" t="s">
        <v>214</v>
      </c>
      <c r="J21" s="59"/>
      <c r="K21" s="60"/>
      <c r="L21" s="22"/>
      <c r="M21" s="22"/>
      <c r="N21" s="22"/>
      <c r="O21" s="22"/>
      <c r="P21" s="22"/>
      <c r="Q21" s="24"/>
      <c r="R21" s="25">
        <f>SUM(C21:Q21)</f>
        <v>0</v>
      </c>
    </row>
    <row r="22" spans="1:18" ht="26.25" customHeight="1">
      <c r="A22" s="105" t="s">
        <v>9</v>
      </c>
      <c r="B22" s="106"/>
      <c r="C22" s="34">
        <v>4</v>
      </c>
      <c r="D22" s="35">
        <v>1</v>
      </c>
      <c r="E22" s="23">
        <v>0</v>
      </c>
      <c r="F22" s="35">
        <v>2</v>
      </c>
      <c r="G22" s="35" t="s">
        <v>213</v>
      </c>
      <c r="H22" s="22"/>
      <c r="I22" s="61"/>
      <c r="J22" s="62"/>
      <c r="K22" s="63"/>
      <c r="L22" s="22"/>
      <c r="M22" s="22"/>
      <c r="N22" s="22"/>
      <c r="O22" s="22"/>
      <c r="P22" s="22"/>
      <c r="Q22" s="24"/>
      <c r="R22" s="25">
        <v>10</v>
      </c>
    </row>
    <row r="23" spans="1:18" ht="22.5" customHeight="1">
      <c r="A23" s="102" t="s">
        <v>2</v>
      </c>
      <c r="B23" s="103"/>
      <c r="C23" s="66" t="s">
        <v>196</v>
      </c>
      <c r="D23" s="90"/>
      <c r="E23" s="90"/>
      <c r="F23" s="90"/>
      <c r="G23" s="90"/>
      <c r="H23" s="101"/>
      <c r="I23" s="66" t="s">
        <v>197</v>
      </c>
      <c r="J23" s="67"/>
      <c r="K23" s="81" t="s">
        <v>198</v>
      </c>
      <c r="L23" s="82"/>
      <c r="M23" s="83" t="s">
        <v>199</v>
      </c>
      <c r="N23" s="84"/>
      <c r="O23" s="67" t="s">
        <v>200</v>
      </c>
      <c r="P23" s="78"/>
      <c r="Q23" s="78"/>
      <c r="R23" s="78"/>
    </row>
    <row r="24" spans="1:18" ht="18.75" customHeight="1">
      <c r="A24" s="64" t="str">
        <f>A21</f>
        <v>県立西宮</v>
      </c>
      <c r="B24" s="45"/>
      <c r="C24" s="39" t="s">
        <v>7</v>
      </c>
      <c r="D24" s="121" t="s">
        <v>65</v>
      </c>
      <c r="E24" s="122"/>
      <c r="F24" s="26">
        <v>4</v>
      </c>
      <c r="G24" s="121"/>
      <c r="H24" s="122"/>
      <c r="I24" s="86" t="s">
        <v>66</v>
      </c>
      <c r="J24" s="86"/>
      <c r="K24" s="86"/>
      <c r="L24" s="122"/>
      <c r="M24" s="86"/>
      <c r="N24" s="86"/>
      <c r="O24" s="121"/>
      <c r="P24" s="122"/>
      <c r="Q24" s="73"/>
      <c r="R24" s="77"/>
    </row>
    <row r="25" spans="1:18" ht="18.75" customHeight="1">
      <c r="A25" s="46"/>
      <c r="B25" s="36"/>
      <c r="C25" s="40">
        <v>2</v>
      </c>
      <c r="D25" s="125" t="s">
        <v>215</v>
      </c>
      <c r="E25" s="120"/>
      <c r="F25" s="27">
        <v>5</v>
      </c>
      <c r="G25" s="125"/>
      <c r="H25" s="120"/>
      <c r="I25" s="88"/>
      <c r="J25" s="88"/>
      <c r="K25" s="88"/>
      <c r="L25" s="120"/>
      <c r="M25" s="88"/>
      <c r="N25" s="88"/>
      <c r="O25" s="125"/>
      <c r="P25" s="120"/>
      <c r="Q25" s="68"/>
      <c r="R25" s="72"/>
    </row>
    <row r="26" spans="1:18" ht="18.75" customHeight="1">
      <c r="A26" s="37"/>
      <c r="B26" s="38"/>
      <c r="C26" s="41">
        <v>3</v>
      </c>
      <c r="D26" s="123"/>
      <c r="E26" s="124"/>
      <c r="F26" s="28">
        <v>6</v>
      </c>
      <c r="G26" s="123"/>
      <c r="H26" s="124"/>
      <c r="I26" s="109"/>
      <c r="J26" s="109"/>
      <c r="K26" s="109"/>
      <c r="L26" s="124"/>
      <c r="M26" s="109"/>
      <c r="N26" s="109"/>
      <c r="O26" s="123"/>
      <c r="P26" s="124"/>
      <c r="Q26" s="56"/>
      <c r="R26" s="57"/>
    </row>
    <row r="27" spans="1:18" ht="18.75" customHeight="1">
      <c r="A27" s="64" t="str">
        <f>A22</f>
        <v>神戸国際大附</v>
      </c>
      <c r="B27" s="45"/>
      <c r="C27" s="39" t="s">
        <v>7</v>
      </c>
      <c r="D27" s="121" t="s">
        <v>136</v>
      </c>
      <c r="E27" s="122"/>
      <c r="F27" s="26">
        <v>4</v>
      </c>
      <c r="G27" s="121"/>
      <c r="H27" s="122"/>
      <c r="I27" s="86" t="s">
        <v>21</v>
      </c>
      <c r="J27" s="86"/>
      <c r="K27" s="86"/>
      <c r="L27" s="122"/>
      <c r="M27" s="86" t="s">
        <v>5</v>
      </c>
      <c r="N27" s="86"/>
      <c r="O27" s="121" t="s">
        <v>20</v>
      </c>
      <c r="P27" s="122"/>
      <c r="Q27" s="73"/>
      <c r="R27" s="77"/>
    </row>
    <row r="28" spans="1:18" ht="18.75" customHeight="1">
      <c r="A28" s="46"/>
      <c r="B28" s="36"/>
      <c r="C28" s="40">
        <v>2</v>
      </c>
      <c r="D28" s="125"/>
      <c r="E28" s="120"/>
      <c r="F28" s="27">
        <v>5</v>
      </c>
      <c r="G28" s="125"/>
      <c r="H28" s="120"/>
      <c r="I28" s="88"/>
      <c r="J28" s="88"/>
      <c r="K28" s="88"/>
      <c r="L28" s="120"/>
      <c r="M28" s="88"/>
      <c r="N28" s="88"/>
      <c r="O28" s="125" t="s">
        <v>5</v>
      </c>
      <c r="P28" s="120"/>
      <c r="Q28" s="68"/>
      <c r="R28" s="72"/>
    </row>
    <row r="29" spans="1:18" ht="18.75" customHeight="1">
      <c r="A29" s="37"/>
      <c r="B29" s="38"/>
      <c r="C29" s="41">
        <v>3</v>
      </c>
      <c r="D29" s="123"/>
      <c r="E29" s="124"/>
      <c r="F29" s="28">
        <v>6</v>
      </c>
      <c r="G29" s="123"/>
      <c r="H29" s="124"/>
      <c r="I29" s="109"/>
      <c r="J29" s="109"/>
      <c r="K29" s="109"/>
      <c r="L29" s="124"/>
      <c r="M29" s="109"/>
      <c r="N29" s="109"/>
      <c r="O29" s="123" t="s">
        <v>21</v>
      </c>
      <c r="P29" s="124"/>
      <c r="Q29" s="56"/>
      <c r="R29" s="57"/>
    </row>
    <row r="30" ht="9" customHeight="1"/>
  </sheetData>
  <sheetProtection/>
  <mergeCells count="125">
    <mergeCell ref="A7:B7"/>
    <mergeCell ref="A8:B8"/>
    <mergeCell ref="A9:B9"/>
    <mergeCell ref="A24:B26"/>
    <mergeCell ref="A10:B10"/>
    <mergeCell ref="A14:B16"/>
    <mergeCell ref="A11:B13"/>
    <mergeCell ref="D1:G1"/>
    <mergeCell ref="K24:L24"/>
    <mergeCell ref="K26:L26"/>
    <mergeCell ref="E5:F5"/>
    <mergeCell ref="I12:J12"/>
    <mergeCell ref="K12:L12"/>
    <mergeCell ref="I18:J18"/>
    <mergeCell ref="K18:L18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G13:H13"/>
    <mergeCell ref="D13:E13"/>
    <mergeCell ref="D12:E12"/>
    <mergeCell ref="D14:E1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D29:E29"/>
    <mergeCell ref="G29:H29"/>
    <mergeCell ref="I29:J29"/>
    <mergeCell ref="D28:E28"/>
    <mergeCell ref="G28:H28"/>
    <mergeCell ref="I28:J28"/>
    <mergeCell ref="K28:L28"/>
    <mergeCell ref="D24:E24"/>
    <mergeCell ref="G26:H26"/>
    <mergeCell ref="I21:K22"/>
    <mergeCell ref="I26:J26"/>
    <mergeCell ref="D26:E26"/>
  </mergeCells>
  <dataValidations count="5">
    <dataValidation allowBlank="1" showInputMessage="1" showErrorMessage="1" imeMode="halfAlpha" sqref="I18:J18 L21:Q22 I5:J5 C8:Q9 O1 C21:H22 M5:N5 M1 I1 M18:N18 I2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7</v>
      </c>
      <c r="J1" s="4" t="s">
        <v>68</v>
      </c>
      <c r="K1" s="5">
        <v>2009</v>
      </c>
      <c r="L1" s="6" t="s">
        <v>69</v>
      </c>
      <c r="M1" s="7">
        <v>9</v>
      </c>
      <c r="N1" s="6" t="s">
        <v>0</v>
      </c>
      <c r="O1" s="7">
        <v>23</v>
      </c>
      <c r="P1" s="2" t="s">
        <v>67</v>
      </c>
      <c r="Q1" s="8" t="s">
        <v>84</v>
      </c>
      <c r="R1" s="9" t="s">
        <v>47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42"/>
      <c r="B5" s="14">
        <v>3</v>
      </c>
      <c r="C5" s="43" t="s">
        <v>42</v>
      </c>
      <c r="E5" s="104" t="s">
        <v>17</v>
      </c>
      <c r="F5" s="104"/>
      <c r="G5" s="97" t="s">
        <v>28</v>
      </c>
      <c r="H5" s="97"/>
      <c r="I5" s="98">
        <v>0.4131944444444444</v>
      </c>
      <c r="J5" s="98"/>
      <c r="K5" s="80" t="s">
        <v>29</v>
      </c>
      <c r="L5" s="80"/>
      <c r="M5" s="98">
        <v>0.5625</v>
      </c>
      <c r="N5" s="98"/>
      <c r="O5" s="80" t="s">
        <v>30</v>
      </c>
      <c r="P5" s="80"/>
      <c r="Q5" s="79">
        <f>SUM(M5-I5)</f>
        <v>0.14930555555555558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221</v>
      </c>
      <c r="B8" s="106"/>
      <c r="C8" s="34">
        <v>3</v>
      </c>
      <c r="D8" s="35">
        <v>0</v>
      </c>
      <c r="E8" s="23">
        <v>0</v>
      </c>
      <c r="F8" s="35">
        <v>0</v>
      </c>
      <c r="G8" s="35">
        <v>0</v>
      </c>
      <c r="H8" s="35">
        <v>1</v>
      </c>
      <c r="I8" s="35">
        <v>2</v>
      </c>
      <c r="J8" s="35">
        <v>0</v>
      </c>
      <c r="K8" s="35">
        <v>0</v>
      </c>
      <c r="L8" s="22"/>
      <c r="M8" s="22"/>
      <c r="N8" s="22"/>
      <c r="O8" s="22"/>
      <c r="P8" s="22"/>
      <c r="Q8" s="24"/>
      <c r="R8" s="25">
        <f>SUM(C8:Q8)</f>
        <v>6</v>
      </c>
    </row>
    <row r="9" spans="1:18" ht="26.25" customHeight="1">
      <c r="A9" s="105" t="s">
        <v>49</v>
      </c>
      <c r="B9" s="106"/>
      <c r="C9" s="34">
        <v>0</v>
      </c>
      <c r="D9" s="35">
        <v>1</v>
      </c>
      <c r="E9" s="23">
        <v>0</v>
      </c>
      <c r="F9" s="35">
        <v>0</v>
      </c>
      <c r="G9" s="35">
        <v>1</v>
      </c>
      <c r="H9" s="35">
        <v>0</v>
      </c>
      <c r="I9" s="35">
        <v>0</v>
      </c>
      <c r="J9" s="35">
        <v>0</v>
      </c>
      <c r="K9" s="35" t="s">
        <v>222</v>
      </c>
      <c r="L9" s="22"/>
      <c r="M9" s="22"/>
      <c r="N9" s="22"/>
      <c r="O9" s="22"/>
      <c r="P9" s="22"/>
      <c r="Q9" s="24"/>
      <c r="R9" s="25">
        <v>7</v>
      </c>
    </row>
    <row r="10" spans="1:18" ht="22.5" customHeight="1">
      <c r="A10" s="102" t="s">
        <v>2</v>
      </c>
      <c r="B10" s="107"/>
      <c r="C10" s="66" t="s">
        <v>216</v>
      </c>
      <c r="D10" s="90"/>
      <c r="E10" s="90"/>
      <c r="F10" s="90"/>
      <c r="G10" s="90"/>
      <c r="H10" s="101"/>
      <c r="I10" s="66" t="s">
        <v>217</v>
      </c>
      <c r="J10" s="67"/>
      <c r="K10" s="81" t="s">
        <v>218</v>
      </c>
      <c r="L10" s="82"/>
      <c r="M10" s="83" t="s">
        <v>219</v>
      </c>
      <c r="N10" s="84"/>
      <c r="O10" s="89" t="s">
        <v>220</v>
      </c>
      <c r="P10" s="90"/>
      <c r="Q10" s="90"/>
      <c r="R10" s="67"/>
    </row>
    <row r="11" spans="1:18" ht="18.75" customHeight="1">
      <c r="A11" s="64" t="str">
        <f>A8</f>
        <v>加古川北</v>
      </c>
      <c r="B11" s="45"/>
      <c r="C11" s="39" t="s">
        <v>7</v>
      </c>
      <c r="D11" s="121" t="s">
        <v>48</v>
      </c>
      <c r="E11" s="122"/>
      <c r="F11" s="26">
        <v>4</v>
      </c>
      <c r="G11" s="121"/>
      <c r="H11" s="122"/>
      <c r="I11" s="86" t="s">
        <v>10</v>
      </c>
      <c r="J11" s="86"/>
      <c r="K11" s="86"/>
      <c r="L11" s="122"/>
      <c r="M11" s="86"/>
      <c r="N11" s="86"/>
      <c r="O11" s="121" t="s">
        <v>223</v>
      </c>
      <c r="P11" s="122"/>
      <c r="Q11" s="73"/>
      <c r="R11" s="77"/>
    </row>
    <row r="12" spans="1:18" ht="18.75" customHeight="1">
      <c r="A12" s="46"/>
      <c r="B12" s="36"/>
      <c r="C12" s="40">
        <v>2</v>
      </c>
      <c r="D12" s="125" t="s">
        <v>224</v>
      </c>
      <c r="E12" s="120"/>
      <c r="F12" s="27">
        <v>5</v>
      </c>
      <c r="G12" s="125"/>
      <c r="H12" s="120"/>
      <c r="I12" s="88"/>
      <c r="J12" s="88"/>
      <c r="K12" s="88"/>
      <c r="L12" s="120"/>
      <c r="M12" s="88"/>
      <c r="N12" s="88"/>
      <c r="O12" s="125" t="s">
        <v>225</v>
      </c>
      <c r="P12" s="120"/>
      <c r="Q12" s="68"/>
      <c r="R12" s="72"/>
    </row>
    <row r="13" spans="1:18" ht="18.75" customHeight="1">
      <c r="A13" s="37"/>
      <c r="B13" s="38"/>
      <c r="C13" s="41">
        <v>3</v>
      </c>
      <c r="D13" s="123" t="s">
        <v>226</v>
      </c>
      <c r="E13" s="124"/>
      <c r="F13" s="28">
        <v>6</v>
      </c>
      <c r="G13" s="123"/>
      <c r="H13" s="124"/>
      <c r="I13" s="109"/>
      <c r="J13" s="109"/>
      <c r="K13" s="109"/>
      <c r="L13" s="124"/>
      <c r="M13" s="109"/>
      <c r="N13" s="109"/>
      <c r="O13" s="123"/>
      <c r="P13" s="124"/>
      <c r="Q13" s="56"/>
      <c r="R13" s="57"/>
    </row>
    <row r="14" spans="1:18" ht="18.75" customHeight="1">
      <c r="A14" s="64" t="str">
        <f>A9</f>
        <v>明石商業</v>
      </c>
      <c r="B14" s="45"/>
      <c r="C14" s="39" t="s">
        <v>7</v>
      </c>
      <c r="D14" s="121" t="s">
        <v>227</v>
      </c>
      <c r="E14" s="122"/>
      <c r="F14" s="26">
        <v>4</v>
      </c>
      <c r="G14" s="121"/>
      <c r="H14" s="122"/>
      <c r="I14" s="86" t="s">
        <v>80</v>
      </c>
      <c r="J14" s="86"/>
      <c r="K14" s="86"/>
      <c r="L14" s="122"/>
      <c r="M14" s="86"/>
      <c r="N14" s="86"/>
      <c r="O14" s="121" t="s">
        <v>97</v>
      </c>
      <c r="P14" s="122"/>
      <c r="Q14" s="73"/>
      <c r="R14" s="77"/>
    </row>
    <row r="15" spans="1:18" ht="18.75" customHeight="1">
      <c r="A15" s="46"/>
      <c r="B15" s="36"/>
      <c r="C15" s="40">
        <v>2</v>
      </c>
      <c r="D15" s="125" t="s">
        <v>97</v>
      </c>
      <c r="E15" s="120"/>
      <c r="F15" s="27">
        <v>5</v>
      </c>
      <c r="G15" s="125"/>
      <c r="H15" s="120"/>
      <c r="I15" s="88"/>
      <c r="J15" s="88"/>
      <c r="K15" s="88"/>
      <c r="L15" s="120"/>
      <c r="M15" s="88"/>
      <c r="N15" s="88"/>
      <c r="O15" s="125" t="s">
        <v>228</v>
      </c>
      <c r="P15" s="120"/>
      <c r="Q15" s="68"/>
      <c r="R15" s="72"/>
    </row>
    <row r="16" spans="1:18" ht="18.75" customHeight="1">
      <c r="A16" s="37"/>
      <c r="B16" s="38"/>
      <c r="C16" s="41">
        <v>3</v>
      </c>
      <c r="D16" s="123" t="s">
        <v>229</v>
      </c>
      <c r="E16" s="124"/>
      <c r="F16" s="28">
        <v>6</v>
      </c>
      <c r="G16" s="123"/>
      <c r="H16" s="124"/>
      <c r="I16" s="109"/>
      <c r="J16" s="109"/>
      <c r="K16" s="109"/>
      <c r="L16" s="124"/>
      <c r="M16" s="109"/>
      <c r="N16" s="109"/>
      <c r="O16" s="123"/>
      <c r="P16" s="124"/>
      <c r="Q16" s="56"/>
      <c r="R16" s="57"/>
    </row>
    <row r="17" ht="9" customHeight="1"/>
    <row r="18" spans="1:18" ht="18.75" customHeight="1">
      <c r="A18" s="42"/>
      <c r="B18" s="14">
        <v>3</v>
      </c>
      <c r="C18" s="43" t="s">
        <v>42</v>
      </c>
      <c r="E18" s="104" t="s">
        <v>27</v>
      </c>
      <c r="F18" s="104"/>
      <c r="G18" s="97" t="s">
        <v>28</v>
      </c>
      <c r="H18" s="97"/>
      <c r="I18" s="98">
        <v>0.5972222222222222</v>
      </c>
      <c r="J18" s="98"/>
      <c r="K18" s="80" t="s">
        <v>29</v>
      </c>
      <c r="L18" s="80"/>
      <c r="M18" s="98">
        <v>0.6805555555555555</v>
      </c>
      <c r="N18" s="98"/>
      <c r="O18" s="80" t="s">
        <v>30</v>
      </c>
      <c r="P18" s="80"/>
      <c r="Q18" s="79">
        <f>SUM(M18-I18)</f>
        <v>0.08333333333333326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1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149</v>
      </c>
      <c r="B21" s="106"/>
      <c r="C21" s="34">
        <v>2</v>
      </c>
      <c r="D21" s="35">
        <v>1</v>
      </c>
      <c r="E21" s="23">
        <v>0</v>
      </c>
      <c r="F21" s="35">
        <v>0</v>
      </c>
      <c r="G21" s="35">
        <v>0</v>
      </c>
      <c r="H21" s="22">
        <v>0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4"/>
      <c r="R21" s="25">
        <f>SUM(C21:Q21)</f>
        <v>3</v>
      </c>
    </row>
    <row r="22" spans="1:18" ht="26.25" customHeight="1">
      <c r="A22" s="105" t="s">
        <v>74</v>
      </c>
      <c r="B22" s="106"/>
      <c r="C22" s="34">
        <v>0</v>
      </c>
      <c r="D22" s="35">
        <v>0</v>
      </c>
      <c r="E22" s="23">
        <v>0</v>
      </c>
      <c r="F22" s="35">
        <v>0</v>
      </c>
      <c r="G22" s="35">
        <v>0</v>
      </c>
      <c r="H22" s="22">
        <v>0</v>
      </c>
      <c r="I22" s="22">
        <v>1</v>
      </c>
      <c r="J22" s="22">
        <v>0</v>
      </c>
      <c r="K22" s="35">
        <v>0</v>
      </c>
      <c r="L22" s="22"/>
      <c r="M22" s="22"/>
      <c r="N22" s="22"/>
      <c r="O22" s="22"/>
      <c r="P22" s="22"/>
      <c r="Q22" s="24"/>
      <c r="R22" s="25">
        <f>SUM(C22:Q22)</f>
        <v>1</v>
      </c>
    </row>
    <row r="23" spans="1:18" ht="22.5" customHeight="1">
      <c r="A23" s="102" t="s">
        <v>2</v>
      </c>
      <c r="B23" s="103"/>
      <c r="C23" s="66" t="s">
        <v>216</v>
      </c>
      <c r="D23" s="90"/>
      <c r="E23" s="90"/>
      <c r="F23" s="90"/>
      <c r="G23" s="90"/>
      <c r="H23" s="101"/>
      <c r="I23" s="66" t="s">
        <v>217</v>
      </c>
      <c r="J23" s="67"/>
      <c r="K23" s="81" t="s">
        <v>218</v>
      </c>
      <c r="L23" s="82"/>
      <c r="M23" s="83" t="s">
        <v>219</v>
      </c>
      <c r="N23" s="84"/>
      <c r="O23" s="67" t="s">
        <v>220</v>
      </c>
      <c r="P23" s="78"/>
      <c r="Q23" s="78"/>
      <c r="R23" s="78"/>
    </row>
    <row r="24" spans="1:18" ht="18.75" customHeight="1">
      <c r="A24" s="64" t="str">
        <f>A21</f>
        <v>北須磨</v>
      </c>
      <c r="B24" s="45"/>
      <c r="C24" s="39" t="s">
        <v>7</v>
      </c>
      <c r="D24" s="75" t="s">
        <v>91</v>
      </c>
      <c r="E24" s="76"/>
      <c r="F24" s="26">
        <v>4</v>
      </c>
      <c r="G24" s="75"/>
      <c r="H24" s="74"/>
      <c r="I24" s="73" t="s">
        <v>8</v>
      </c>
      <c r="J24" s="77"/>
      <c r="K24" s="77"/>
      <c r="L24" s="76"/>
      <c r="M24" s="73"/>
      <c r="N24" s="74"/>
      <c r="O24" s="75"/>
      <c r="P24" s="76"/>
      <c r="Q24" s="73"/>
      <c r="R24" s="77"/>
    </row>
    <row r="25" spans="1:18" ht="18.75" customHeight="1">
      <c r="A25" s="46"/>
      <c r="B25" s="36"/>
      <c r="C25" s="40">
        <v>2</v>
      </c>
      <c r="D25" s="70"/>
      <c r="E25" s="71"/>
      <c r="F25" s="27">
        <v>5</v>
      </c>
      <c r="G25" s="70"/>
      <c r="H25" s="69"/>
      <c r="I25" s="68"/>
      <c r="J25" s="72"/>
      <c r="K25" s="72"/>
      <c r="L25" s="71"/>
      <c r="M25" s="68"/>
      <c r="N25" s="69"/>
      <c r="O25" s="68"/>
      <c r="P25" s="69"/>
      <c r="Q25" s="68"/>
      <c r="R25" s="72"/>
    </row>
    <row r="26" spans="1:18" ht="18.75" customHeight="1">
      <c r="A26" s="37"/>
      <c r="B26" s="38"/>
      <c r="C26" s="41">
        <v>3</v>
      </c>
      <c r="D26" s="53"/>
      <c r="E26" s="54"/>
      <c r="F26" s="28">
        <v>6</v>
      </c>
      <c r="G26" s="53"/>
      <c r="H26" s="55"/>
      <c r="I26" s="56"/>
      <c r="J26" s="57"/>
      <c r="K26" s="57"/>
      <c r="L26" s="54"/>
      <c r="M26" s="56"/>
      <c r="N26" s="55"/>
      <c r="O26" s="53"/>
      <c r="P26" s="54"/>
      <c r="Q26" s="56"/>
      <c r="R26" s="57"/>
    </row>
    <row r="27" spans="1:18" ht="18.75" customHeight="1">
      <c r="A27" s="64" t="str">
        <f>A22</f>
        <v>伊丹北</v>
      </c>
      <c r="B27" s="45"/>
      <c r="C27" s="39" t="s">
        <v>7</v>
      </c>
      <c r="D27" s="75" t="s">
        <v>230</v>
      </c>
      <c r="E27" s="76"/>
      <c r="F27" s="26">
        <v>4</v>
      </c>
      <c r="G27" s="75"/>
      <c r="H27" s="74"/>
      <c r="I27" s="73" t="s">
        <v>231</v>
      </c>
      <c r="J27" s="77"/>
      <c r="K27" s="77"/>
      <c r="L27" s="76"/>
      <c r="M27" s="73"/>
      <c r="N27" s="74"/>
      <c r="O27" s="75" t="s">
        <v>232</v>
      </c>
      <c r="P27" s="76"/>
      <c r="Q27" s="73"/>
      <c r="R27" s="77"/>
    </row>
    <row r="28" spans="1:18" ht="18.75" customHeight="1">
      <c r="A28" s="46"/>
      <c r="B28" s="36"/>
      <c r="C28" s="40">
        <v>2</v>
      </c>
      <c r="D28" s="70" t="s">
        <v>233</v>
      </c>
      <c r="E28" s="71"/>
      <c r="F28" s="27">
        <v>5</v>
      </c>
      <c r="G28" s="70"/>
      <c r="H28" s="69"/>
      <c r="I28" s="68"/>
      <c r="J28" s="72"/>
      <c r="K28" s="72"/>
      <c r="L28" s="71"/>
      <c r="M28" s="68"/>
      <c r="N28" s="69"/>
      <c r="O28" s="70"/>
      <c r="P28" s="71"/>
      <c r="Q28" s="68"/>
      <c r="R28" s="72"/>
    </row>
    <row r="29" spans="1:18" ht="18.75" customHeight="1">
      <c r="A29" s="37"/>
      <c r="B29" s="38"/>
      <c r="C29" s="41">
        <v>3</v>
      </c>
      <c r="D29" s="53"/>
      <c r="E29" s="54"/>
      <c r="F29" s="28">
        <v>6</v>
      </c>
      <c r="G29" s="53"/>
      <c r="H29" s="55"/>
      <c r="I29" s="56"/>
      <c r="J29" s="57"/>
      <c r="K29" s="57"/>
      <c r="L29" s="54"/>
      <c r="M29" s="56"/>
      <c r="N29" s="55"/>
      <c r="O29" s="53"/>
      <c r="P29" s="54"/>
      <c r="Q29" s="56"/>
      <c r="R29" s="57"/>
    </row>
    <row r="30" ht="9" customHeight="1"/>
  </sheetData>
  <sheetProtection/>
  <mergeCells count="124">
    <mergeCell ref="A7:B7"/>
    <mergeCell ref="A8:B8"/>
    <mergeCell ref="A9:B9"/>
    <mergeCell ref="A24:B26"/>
    <mergeCell ref="A10:B10"/>
    <mergeCell ref="A14:B16"/>
    <mergeCell ref="A11:B13"/>
    <mergeCell ref="D26:E26"/>
    <mergeCell ref="D1:G1"/>
    <mergeCell ref="K24:L24"/>
    <mergeCell ref="K26:L26"/>
    <mergeCell ref="E5:F5"/>
    <mergeCell ref="I12:J12"/>
    <mergeCell ref="K12:L12"/>
    <mergeCell ref="I18:J18"/>
    <mergeCell ref="K18:L18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G13:H13"/>
    <mergeCell ref="D13:E13"/>
    <mergeCell ref="D12:E12"/>
    <mergeCell ref="D14:E1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K28:L28"/>
    <mergeCell ref="D24:E24"/>
    <mergeCell ref="G26:H26"/>
    <mergeCell ref="D29:E29"/>
    <mergeCell ref="G29:H29"/>
    <mergeCell ref="I29:J29"/>
    <mergeCell ref="D28:E28"/>
    <mergeCell ref="G28:H28"/>
    <mergeCell ref="I28:J28"/>
    <mergeCell ref="I26:J26"/>
  </mergeCells>
  <dataValidations count="5">
    <dataValidation allowBlank="1" showInputMessage="1" showErrorMessage="1" imeMode="halfAlpha" sqref="M18:N18 C21:Q22 M5:N5 C8:Q9 O1 I18:J18 I5:J5 I1 M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41</v>
      </c>
      <c r="B1" s="65" t="s">
        <v>18</v>
      </c>
      <c r="C1" s="65"/>
      <c r="D1" s="111" t="s">
        <v>12</v>
      </c>
      <c r="E1" s="111"/>
      <c r="F1" s="111"/>
      <c r="G1" s="111"/>
      <c r="H1" s="2" t="s">
        <v>13</v>
      </c>
      <c r="I1" s="3">
        <v>8</v>
      </c>
      <c r="J1" s="4" t="s">
        <v>68</v>
      </c>
      <c r="K1" s="5">
        <v>2009</v>
      </c>
      <c r="L1" s="6" t="s">
        <v>69</v>
      </c>
      <c r="M1" s="7">
        <v>9</v>
      </c>
      <c r="N1" s="6" t="s">
        <v>0</v>
      </c>
      <c r="O1" s="7">
        <v>26</v>
      </c>
      <c r="P1" s="2" t="s">
        <v>67</v>
      </c>
      <c r="Q1" s="8" t="s">
        <v>1</v>
      </c>
      <c r="R1" s="9" t="s">
        <v>4</v>
      </c>
    </row>
    <row r="2" ht="8.25" customHeight="1"/>
    <row r="3" spans="11:18" ht="18.75" customHeight="1">
      <c r="K3" s="100" t="s">
        <v>16</v>
      </c>
      <c r="L3" s="100"/>
      <c r="M3" s="99" t="s">
        <v>150</v>
      </c>
      <c r="N3" s="99"/>
      <c r="O3" s="99"/>
      <c r="P3" s="99"/>
      <c r="Q3" s="99"/>
      <c r="R3" s="13" t="s">
        <v>151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6" t="s">
        <v>86</v>
      </c>
      <c r="B5" s="127"/>
      <c r="C5" s="43" t="s">
        <v>39</v>
      </c>
      <c r="E5" s="104" t="s">
        <v>17</v>
      </c>
      <c r="F5" s="104"/>
      <c r="G5" s="97" t="s">
        <v>87</v>
      </c>
      <c r="H5" s="97"/>
      <c r="I5" s="98">
        <v>0.4166666666666667</v>
      </c>
      <c r="J5" s="98"/>
      <c r="K5" s="80" t="s">
        <v>88</v>
      </c>
      <c r="L5" s="80"/>
      <c r="M5" s="98">
        <v>0.4930555555555556</v>
      </c>
      <c r="N5" s="98"/>
      <c r="O5" s="80" t="s">
        <v>89</v>
      </c>
      <c r="P5" s="80"/>
      <c r="Q5" s="79">
        <f>SUM(M5-I5)</f>
        <v>0.0763888888888889</v>
      </c>
      <c r="R5" s="79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102" t="s">
        <v>2</v>
      </c>
      <c r="B7" s="107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105" t="s">
        <v>239</v>
      </c>
      <c r="B8" s="106"/>
      <c r="C8" s="34">
        <v>1</v>
      </c>
      <c r="D8" s="35">
        <v>0</v>
      </c>
      <c r="E8" s="23">
        <v>0</v>
      </c>
      <c r="F8" s="35">
        <v>0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22"/>
      <c r="M8" s="22"/>
      <c r="N8" s="22"/>
      <c r="O8" s="22"/>
      <c r="P8" s="22"/>
      <c r="Q8" s="24"/>
      <c r="R8" s="25">
        <f>SUM(C8:Q8)</f>
        <v>2</v>
      </c>
    </row>
    <row r="9" spans="1:18" ht="26.25" customHeight="1">
      <c r="A9" s="105" t="s">
        <v>40</v>
      </c>
      <c r="B9" s="106"/>
      <c r="C9" s="34">
        <v>3</v>
      </c>
      <c r="D9" s="35">
        <v>0</v>
      </c>
      <c r="E9" s="23">
        <v>0</v>
      </c>
      <c r="F9" s="35">
        <v>0</v>
      </c>
      <c r="G9" s="35">
        <v>1</v>
      </c>
      <c r="H9" s="35">
        <v>0</v>
      </c>
      <c r="I9" s="35">
        <v>0</v>
      </c>
      <c r="J9" s="35">
        <v>0</v>
      </c>
      <c r="K9" s="35" t="s">
        <v>209</v>
      </c>
      <c r="L9" s="22"/>
      <c r="M9" s="22"/>
      <c r="N9" s="22"/>
      <c r="O9" s="22"/>
      <c r="P9" s="22"/>
      <c r="Q9" s="24"/>
      <c r="R9" s="25">
        <f>SUM(C9:Q9)</f>
        <v>4</v>
      </c>
    </row>
    <row r="10" spans="1:18" ht="22.5" customHeight="1">
      <c r="A10" s="102" t="s">
        <v>2</v>
      </c>
      <c r="B10" s="107"/>
      <c r="C10" s="66" t="s">
        <v>234</v>
      </c>
      <c r="D10" s="90"/>
      <c r="E10" s="90"/>
      <c r="F10" s="90"/>
      <c r="G10" s="90"/>
      <c r="H10" s="101"/>
      <c r="I10" s="66" t="s">
        <v>235</v>
      </c>
      <c r="J10" s="67"/>
      <c r="K10" s="81" t="s">
        <v>236</v>
      </c>
      <c r="L10" s="82"/>
      <c r="M10" s="83" t="s">
        <v>237</v>
      </c>
      <c r="N10" s="84"/>
      <c r="O10" s="89" t="s">
        <v>238</v>
      </c>
      <c r="P10" s="90"/>
      <c r="Q10" s="90"/>
      <c r="R10" s="67"/>
    </row>
    <row r="11" spans="1:18" ht="18.75" customHeight="1">
      <c r="A11" s="64" t="str">
        <f>A8</f>
        <v>津　　名</v>
      </c>
      <c r="B11" s="45"/>
      <c r="C11" s="39" t="s">
        <v>7</v>
      </c>
      <c r="D11" s="121" t="s">
        <v>240</v>
      </c>
      <c r="E11" s="122"/>
      <c r="F11" s="26">
        <v>4</v>
      </c>
      <c r="G11" s="121"/>
      <c r="H11" s="122"/>
      <c r="I11" s="86" t="s">
        <v>79</v>
      </c>
      <c r="J11" s="86"/>
      <c r="K11" s="86"/>
      <c r="L11" s="122"/>
      <c r="M11" s="86"/>
      <c r="N11" s="86"/>
      <c r="O11" s="121"/>
      <c r="P11" s="122"/>
      <c r="Q11" s="73"/>
      <c r="R11" s="77"/>
    </row>
    <row r="12" spans="1:18" ht="18.75" customHeight="1">
      <c r="A12" s="46"/>
      <c r="B12" s="36"/>
      <c r="C12" s="40">
        <v>2</v>
      </c>
      <c r="D12" s="125" t="s">
        <v>145</v>
      </c>
      <c r="E12" s="120"/>
      <c r="F12" s="27">
        <v>5</v>
      </c>
      <c r="G12" s="125"/>
      <c r="H12" s="120"/>
      <c r="I12" s="88"/>
      <c r="J12" s="88"/>
      <c r="K12" s="88"/>
      <c r="L12" s="120"/>
      <c r="M12" s="88"/>
      <c r="N12" s="88"/>
      <c r="O12" s="125"/>
      <c r="P12" s="120"/>
      <c r="Q12" s="68"/>
      <c r="R12" s="72"/>
    </row>
    <row r="13" spans="1:18" ht="18.75" customHeight="1">
      <c r="A13" s="37"/>
      <c r="B13" s="38"/>
      <c r="C13" s="41">
        <v>3</v>
      </c>
      <c r="D13" s="123"/>
      <c r="E13" s="124"/>
      <c r="F13" s="28">
        <v>6</v>
      </c>
      <c r="G13" s="123"/>
      <c r="H13" s="124"/>
      <c r="I13" s="109"/>
      <c r="J13" s="109"/>
      <c r="K13" s="109"/>
      <c r="L13" s="124"/>
      <c r="M13" s="109"/>
      <c r="N13" s="109"/>
      <c r="O13" s="123"/>
      <c r="P13" s="124"/>
      <c r="Q13" s="56"/>
      <c r="R13" s="57"/>
    </row>
    <row r="14" spans="1:18" ht="18.75" customHeight="1">
      <c r="A14" s="64" t="str">
        <f>A9</f>
        <v>東洋大姫路</v>
      </c>
      <c r="B14" s="45"/>
      <c r="C14" s="39" t="s">
        <v>7</v>
      </c>
      <c r="D14" s="121" t="s">
        <v>93</v>
      </c>
      <c r="E14" s="122"/>
      <c r="F14" s="26">
        <v>4</v>
      </c>
      <c r="G14" s="121"/>
      <c r="H14" s="122"/>
      <c r="I14" s="86" t="s">
        <v>63</v>
      </c>
      <c r="J14" s="86"/>
      <c r="K14" s="86"/>
      <c r="L14" s="122"/>
      <c r="M14" s="86"/>
      <c r="N14" s="86"/>
      <c r="O14" s="121" t="s">
        <v>241</v>
      </c>
      <c r="P14" s="122"/>
      <c r="Q14" s="73"/>
      <c r="R14" s="77"/>
    </row>
    <row r="15" spans="1:18" ht="18.75" customHeight="1">
      <c r="A15" s="46"/>
      <c r="B15" s="36"/>
      <c r="C15" s="40">
        <v>2</v>
      </c>
      <c r="D15" s="125"/>
      <c r="E15" s="120"/>
      <c r="F15" s="27">
        <v>5</v>
      </c>
      <c r="G15" s="125"/>
      <c r="H15" s="120"/>
      <c r="I15" s="88"/>
      <c r="J15" s="88"/>
      <c r="K15" s="88"/>
      <c r="L15" s="120"/>
      <c r="M15" s="88"/>
      <c r="N15" s="88"/>
      <c r="O15" s="125" t="s">
        <v>242</v>
      </c>
      <c r="P15" s="120"/>
      <c r="Q15" s="68"/>
      <c r="R15" s="72"/>
    </row>
    <row r="16" spans="1:18" ht="18.75" customHeight="1">
      <c r="A16" s="37"/>
      <c r="B16" s="38"/>
      <c r="C16" s="41">
        <v>3</v>
      </c>
      <c r="D16" s="123"/>
      <c r="E16" s="124"/>
      <c r="F16" s="28">
        <v>6</v>
      </c>
      <c r="G16" s="123"/>
      <c r="H16" s="124"/>
      <c r="I16" s="109"/>
      <c r="J16" s="109"/>
      <c r="K16" s="109"/>
      <c r="L16" s="124"/>
      <c r="M16" s="109"/>
      <c r="N16" s="109"/>
      <c r="O16" s="123"/>
      <c r="P16" s="124"/>
      <c r="Q16" s="56"/>
      <c r="R16" s="57"/>
    </row>
    <row r="17" ht="9" customHeight="1"/>
    <row r="18" spans="1:18" ht="18.75" customHeight="1">
      <c r="A18" s="126" t="s">
        <v>86</v>
      </c>
      <c r="B18" s="127"/>
      <c r="C18" s="43" t="s">
        <v>39</v>
      </c>
      <c r="E18" s="104" t="s">
        <v>243</v>
      </c>
      <c r="F18" s="104"/>
      <c r="G18" s="97" t="s">
        <v>70</v>
      </c>
      <c r="H18" s="97"/>
      <c r="I18" s="98">
        <v>0.5277777777777778</v>
      </c>
      <c r="J18" s="98"/>
      <c r="K18" s="80" t="s">
        <v>71</v>
      </c>
      <c r="L18" s="80"/>
      <c r="M18" s="98">
        <v>0.6215277777777778</v>
      </c>
      <c r="N18" s="98"/>
      <c r="O18" s="80" t="s">
        <v>72</v>
      </c>
      <c r="P18" s="80"/>
      <c r="Q18" s="79">
        <f>SUM(M18-I18)</f>
        <v>0.09375</v>
      </c>
      <c r="R18" s="79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102" t="s">
        <v>2</v>
      </c>
      <c r="B20" s="107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1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105" t="s">
        <v>49</v>
      </c>
      <c r="B21" s="106"/>
      <c r="C21" s="34">
        <v>0</v>
      </c>
      <c r="D21" s="35">
        <v>0</v>
      </c>
      <c r="E21" s="23">
        <v>0</v>
      </c>
      <c r="F21" s="35">
        <v>0</v>
      </c>
      <c r="G21" s="35">
        <v>0</v>
      </c>
      <c r="H21" s="22">
        <v>0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4"/>
      <c r="R21" s="25">
        <f>SUM(C21:Q21)</f>
        <v>0</v>
      </c>
    </row>
    <row r="22" spans="1:18" ht="26.25" customHeight="1">
      <c r="A22" s="105" t="s">
        <v>96</v>
      </c>
      <c r="B22" s="106"/>
      <c r="C22" s="34">
        <v>0</v>
      </c>
      <c r="D22" s="35">
        <v>0</v>
      </c>
      <c r="E22" s="23">
        <v>0</v>
      </c>
      <c r="F22" s="35">
        <v>1</v>
      </c>
      <c r="G22" s="35">
        <v>0</v>
      </c>
      <c r="H22" s="22">
        <v>0</v>
      </c>
      <c r="I22" s="22">
        <v>0</v>
      </c>
      <c r="J22" s="22">
        <v>3</v>
      </c>
      <c r="K22" s="35" t="s">
        <v>244</v>
      </c>
      <c r="L22" s="22"/>
      <c r="M22" s="22"/>
      <c r="N22" s="22"/>
      <c r="O22" s="22"/>
      <c r="P22" s="22"/>
      <c r="Q22" s="24"/>
      <c r="R22" s="25">
        <f>SUM(C22:Q22)</f>
        <v>4</v>
      </c>
    </row>
    <row r="23" spans="1:18" ht="22.5" customHeight="1">
      <c r="A23" s="102" t="s">
        <v>2</v>
      </c>
      <c r="B23" s="103"/>
      <c r="C23" s="66" t="s">
        <v>234</v>
      </c>
      <c r="D23" s="90"/>
      <c r="E23" s="90"/>
      <c r="F23" s="90"/>
      <c r="G23" s="90"/>
      <c r="H23" s="101"/>
      <c r="I23" s="66" t="s">
        <v>235</v>
      </c>
      <c r="J23" s="67"/>
      <c r="K23" s="81" t="s">
        <v>236</v>
      </c>
      <c r="L23" s="82"/>
      <c r="M23" s="83" t="s">
        <v>237</v>
      </c>
      <c r="N23" s="84"/>
      <c r="O23" s="67" t="s">
        <v>238</v>
      </c>
      <c r="P23" s="78"/>
      <c r="Q23" s="78"/>
      <c r="R23" s="78"/>
    </row>
    <row r="24" spans="1:18" ht="18.75" customHeight="1">
      <c r="A24" s="64" t="str">
        <f>A21</f>
        <v>明石商業</v>
      </c>
      <c r="B24" s="45"/>
      <c r="C24" s="39" t="s">
        <v>7</v>
      </c>
      <c r="D24" s="121" t="s">
        <v>229</v>
      </c>
      <c r="E24" s="122"/>
      <c r="F24" s="26">
        <v>4</v>
      </c>
      <c r="G24" s="121"/>
      <c r="H24" s="122"/>
      <c r="I24" s="86" t="s">
        <v>80</v>
      </c>
      <c r="J24" s="86"/>
      <c r="K24" s="86"/>
      <c r="L24" s="122"/>
      <c r="M24" s="86"/>
      <c r="N24" s="86"/>
      <c r="O24" s="121" t="s">
        <v>228</v>
      </c>
      <c r="P24" s="122"/>
      <c r="Q24" s="73"/>
      <c r="R24" s="77"/>
    </row>
    <row r="25" spans="1:18" ht="18.75" customHeight="1">
      <c r="A25" s="46"/>
      <c r="B25" s="36"/>
      <c r="C25" s="40">
        <v>2</v>
      </c>
      <c r="D25" s="125" t="s">
        <v>97</v>
      </c>
      <c r="E25" s="120"/>
      <c r="F25" s="27">
        <v>5</v>
      </c>
      <c r="G25" s="125"/>
      <c r="H25" s="120"/>
      <c r="I25" s="88"/>
      <c r="J25" s="88"/>
      <c r="K25" s="88"/>
      <c r="L25" s="120"/>
      <c r="M25" s="88"/>
      <c r="N25" s="88"/>
      <c r="O25" s="125"/>
      <c r="P25" s="120"/>
      <c r="Q25" s="68"/>
      <c r="R25" s="72"/>
    </row>
    <row r="26" spans="1:18" ht="18.75" customHeight="1">
      <c r="A26" s="37"/>
      <c r="B26" s="38"/>
      <c r="C26" s="41">
        <v>3</v>
      </c>
      <c r="D26" s="123"/>
      <c r="E26" s="124"/>
      <c r="F26" s="28">
        <v>6</v>
      </c>
      <c r="G26" s="123"/>
      <c r="H26" s="124"/>
      <c r="I26" s="109"/>
      <c r="J26" s="109"/>
      <c r="K26" s="109"/>
      <c r="L26" s="124"/>
      <c r="M26" s="109"/>
      <c r="N26" s="109"/>
      <c r="O26" s="123"/>
      <c r="P26" s="124"/>
      <c r="Q26" s="56"/>
      <c r="R26" s="57"/>
    </row>
    <row r="27" spans="1:18" ht="18.75" customHeight="1">
      <c r="A27" s="64" t="str">
        <f>A22</f>
        <v>神港学園神港</v>
      </c>
      <c r="B27" s="45"/>
      <c r="C27" s="39" t="s">
        <v>7</v>
      </c>
      <c r="D27" s="121" t="s">
        <v>147</v>
      </c>
      <c r="E27" s="122"/>
      <c r="F27" s="26">
        <v>4</v>
      </c>
      <c r="G27" s="121"/>
      <c r="H27" s="122"/>
      <c r="I27" s="86" t="s">
        <v>85</v>
      </c>
      <c r="J27" s="86"/>
      <c r="K27" s="86" t="s">
        <v>245</v>
      </c>
      <c r="L27" s="122"/>
      <c r="M27" s="86"/>
      <c r="N27" s="86"/>
      <c r="O27" s="121" t="s">
        <v>148</v>
      </c>
      <c r="P27" s="122"/>
      <c r="Q27" s="73"/>
      <c r="R27" s="77"/>
    </row>
    <row r="28" spans="1:18" ht="18.75" customHeight="1">
      <c r="A28" s="46"/>
      <c r="B28" s="36"/>
      <c r="C28" s="40">
        <v>2</v>
      </c>
      <c r="D28" s="125"/>
      <c r="E28" s="120"/>
      <c r="F28" s="27">
        <v>5</v>
      </c>
      <c r="G28" s="125"/>
      <c r="H28" s="120"/>
      <c r="I28" s="88"/>
      <c r="J28" s="88"/>
      <c r="K28" s="88"/>
      <c r="L28" s="120"/>
      <c r="M28" s="88"/>
      <c r="N28" s="88"/>
      <c r="O28" s="125" t="s">
        <v>147</v>
      </c>
      <c r="P28" s="120"/>
      <c r="Q28" s="68"/>
      <c r="R28" s="72"/>
    </row>
    <row r="29" spans="1:18" ht="18.75" customHeight="1">
      <c r="A29" s="37"/>
      <c r="B29" s="38"/>
      <c r="C29" s="41">
        <v>3</v>
      </c>
      <c r="D29" s="123"/>
      <c r="E29" s="124"/>
      <c r="F29" s="28">
        <v>6</v>
      </c>
      <c r="G29" s="123"/>
      <c r="H29" s="124"/>
      <c r="I29" s="109"/>
      <c r="J29" s="109"/>
      <c r="K29" s="109"/>
      <c r="L29" s="124"/>
      <c r="M29" s="109"/>
      <c r="N29" s="109"/>
      <c r="O29" s="123"/>
      <c r="P29" s="124"/>
      <c r="Q29" s="56"/>
      <c r="R29" s="57"/>
    </row>
    <row r="30" ht="9" customHeight="1"/>
  </sheetData>
  <sheetProtection/>
  <mergeCells count="126">
    <mergeCell ref="A7:B7"/>
    <mergeCell ref="A8:B8"/>
    <mergeCell ref="A9:B9"/>
    <mergeCell ref="A24:B26"/>
    <mergeCell ref="A10:B10"/>
    <mergeCell ref="A14:B16"/>
    <mergeCell ref="A11:B13"/>
    <mergeCell ref="I26:J26"/>
    <mergeCell ref="D26:E26"/>
    <mergeCell ref="D1:G1"/>
    <mergeCell ref="K24:L24"/>
    <mergeCell ref="K26:L26"/>
    <mergeCell ref="E5:F5"/>
    <mergeCell ref="I12:J12"/>
    <mergeCell ref="K12:L12"/>
    <mergeCell ref="I18:J18"/>
    <mergeCell ref="K18:L18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15:J15"/>
    <mergeCell ref="M13:N13"/>
    <mergeCell ref="O13:P13"/>
    <mergeCell ref="Q13:R13"/>
    <mergeCell ref="K14:L14"/>
    <mergeCell ref="M14:N14"/>
    <mergeCell ref="O14:P14"/>
    <mergeCell ref="A23:B23"/>
    <mergeCell ref="G14:H14"/>
    <mergeCell ref="E18:F18"/>
    <mergeCell ref="A21:B21"/>
    <mergeCell ref="A22:B22"/>
    <mergeCell ref="A20:B20"/>
    <mergeCell ref="C23:H23"/>
    <mergeCell ref="K3:L3"/>
    <mergeCell ref="G13:H13"/>
    <mergeCell ref="D13:E13"/>
    <mergeCell ref="D12:E12"/>
    <mergeCell ref="G12:H12"/>
    <mergeCell ref="I13:J13"/>
    <mergeCell ref="M3:Q3"/>
    <mergeCell ref="M5:N5"/>
    <mergeCell ref="O5:P5"/>
    <mergeCell ref="Q5:R5"/>
    <mergeCell ref="M10:N10"/>
    <mergeCell ref="O10:R10"/>
    <mergeCell ref="K5:L5"/>
    <mergeCell ref="G5:H5"/>
    <mergeCell ref="I5:J5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Q14:R14"/>
    <mergeCell ref="M15:N15"/>
    <mergeCell ref="O15:P15"/>
    <mergeCell ref="I16:J16"/>
    <mergeCell ref="K16:L16"/>
    <mergeCell ref="M16:N16"/>
    <mergeCell ref="O16:P16"/>
    <mergeCell ref="K15:L15"/>
    <mergeCell ref="Q15:R15"/>
    <mergeCell ref="Q16:R16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O28:P28"/>
    <mergeCell ref="Q28:R28"/>
    <mergeCell ref="M29:N29"/>
    <mergeCell ref="O29:P29"/>
    <mergeCell ref="Q29:R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M12:N12"/>
    <mergeCell ref="D29:E29"/>
    <mergeCell ref="G29:H29"/>
    <mergeCell ref="I29:J29"/>
    <mergeCell ref="D28:E28"/>
    <mergeCell ref="G28:H28"/>
    <mergeCell ref="I28:J28"/>
    <mergeCell ref="K28:L28"/>
    <mergeCell ref="D24:E24"/>
    <mergeCell ref="G26:H26"/>
    <mergeCell ref="A5:B5"/>
    <mergeCell ref="A18:B18"/>
    <mergeCell ref="A27:B29"/>
    <mergeCell ref="K10:L10"/>
    <mergeCell ref="D14:E14"/>
    <mergeCell ref="D15:E15"/>
    <mergeCell ref="G15:H15"/>
  </mergeCells>
  <dataValidations count="4">
    <dataValidation allowBlank="1" showInputMessage="1" showErrorMessage="1" imeMode="halfAlpha" sqref="M18:N18 C21:Q22 I5:J5 C8:Q9 O1 I18:J18 M5:N5 M1 I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dcterms:created xsi:type="dcterms:W3CDTF">2006-04-29T05:34:11Z</dcterms:created>
  <dcterms:modified xsi:type="dcterms:W3CDTF">2010-01-27T07:52:17Z</dcterms:modified>
  <cp:category/>
  <cp:version/>
  <cp:contentType/>
  <cp:contentStatus/>
</cp:coreProperties>
</file>