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877" activeTab="0"/>
  </bookViews>
  <sheets>
    <sheet name="4.18姫路" sheetId="1" r:id="rId1"/>
    <sheet name="4.19明石" sheetId="2" r:id="rId2"/>
    <sheet name="4.19姫路" sheetId="3" r:id="rId3"/>
    <sheet name="4.26明石" sheetId="4" r:id="rId4"/>
    <sheet name="4.26姫路" sheetId="5" r:id="rId5"/>
    <sheet name="4.29明石" sheetId="6" r:id="rId6"/>
    <sheet name="5.2明石（準決勝）" sheetId="7" r:id="rId7"/>
    <sheet name="5.4明石（3決・決勝）" sheetId="8" r:id="rId8"/>
  </sheets>
  <definedNames>
    <definedName name="_xlnm.Print_Area" localSheetId="1">'4.19明石'!$A$1:$R$33</definedName>
    <definedName name="_xlnm.Print_Area" localSheetId="3">'4.26明石'!$A$1:$R$29</definedName>
    <definedName name="_xlnm.Print_Area" localSheetId="5">'4.29明石'!$A$1:$R$29</definedName>
  </definedNames>
  <calcPr fullCalcOnLoad="1"/>
</workbook>
</file>

<file path=xl/sharedStrings.xml><?xml version="1.0" encoding="utf-8"?>
<sst xmlns="http://schemas.openxmlformats.org/spreadsheetml/2006/main" count="525" uniqueCount="266">
  <si>
    <t>月</t>
  </si>
  <si>
    <t>土</t>
  </si>
  <si>
    <t>学校名</t>
  </si>
  <si>
    <t>合計</t>
  </si>
  <si>
    <t>)</t>
  </si>
  <si>
    <t>)</t>
  </si>
  <si>
    <t>兵庫県大会</t>
  </si>
  <si>
    <t>３塁打</t>
  </si>
  <si>
    <t xml:space="preserve">    ２塁打  </t>
  </si>
  <si>
    <t xml:space="preserve"> 終了</t>
  </si>
  <si>
    <t>第</t>
  </si>
  <si>
    <t xml:space="preserve">日 </t>
  </si>
  <si>
    <t>年</t>
  </si>
  <si>
    <t>姫路球場</t>
  </si>
  <si>
    <t>松本</t>
  </si>
  <si>
    <t>井上</t>
  </si>
  <si>
    <t>大塚</t>
  </si>
  <si>
    <t>田中</t>
  </si>
  <si>
    <t>関西学院</t>
  </si>
  <si>
    <t>加古川北</t>
  </si>
  <si>
    <t>小谷</t>
  </si>
  <si>
    <t>本塁打</t>
  </si>
  <si>
    <t>日  (</t>
  </si>
  <si>
    <t>日</t>
  </si>
  <si>
    <t>東洋大姫路</t>
  </si>
  <si>
    <t>先発</t>
  </si>
  <si>
    <t>寺本</t>
  </si>
  <si>
    <t>×</t>
  </si>
  <si>
    <t>社</t>
  </si>
  <si>
    <t>神港学園神港</t>
  </si>
  <si>
    <t>矢野</t>
  </si>
  <si>
    <t>新川</t>
  </si>
  <si>
    <t>桃井</t>
  </si>
  <si>
    <t>洲　　本</t>
  </si>
  <si>
    <t xml:space="preserve"> 場  所　｛</t>
  </si>
  <si>
    <t>｝</t>
  </si>
  <si>
    <t>第１試合</t>
  </si>
  <si>
    <t>投　手</t>
  </si>
  <si>
    <t>　開 始</t>
  </si>
  <si>
    <t xml:space="preserve"> 終 了</t>
  </si>
  <si>
    <t>所 要</t>
  </si>
  <si>
    <t>回 戦</t>
  </si>
  <si>
    <t>｝</t>
  </si>
  <si>
    <t>　開 始</t>
  </si>
  <si>
    <t xml:space="preserve"> 終 了</t>
  </si>
  <si>
    <t>捕　手</t>
  </si>
  <si>
    <t>｝</t>
  </si>
  <si>
    <t>投　手</t>
  </si>
  <si>
    <t>捕　手</t>
  </si>
  <si>
    <t>本塁打</t>
  </si>
  <si>
    <t>３塁打</t>
  </si>
  <si>
    <t xml:space="preserve">    ２塁打  </t>
  </si>
  <si>
    <t>明石公園第一野球場</t>
  </si>
  <si>
    <t xml:space="preserve"> 場  所　｛</t>
  </si>
  <si>
    <t>明石公園第一野球場</t>
  </si>
  <si>
    <t>｝</t>
  </si>
  <si>
    <t>　開 始</t>
  </si>
  <si>
    <t xml:space="preserve"> 終 了</t>
  </si>
  <si>
    <t>所 要</t>
  </si>
  <si>
    <t>投　手</t>
  </si>
  <si>
    <t>捕　手</t>
  </si>
  <si>
    <t>本塁打</t>
  </si>
  <si>
    <t>３塁打</t>
  </si>
  <si>
    <t xml:space="preserve">    ２塁打  </t>
  </si>
  <si>
    <t>投　手</t>
  </si>
  <si>
    <t>捕　手</t>
  </si>
  <si>
    <t>本塁打</t>
  </si>
  <si>
    <t>３塁打</t>
  </si>
  <si>
    <t xml:space="preserve">    ２塁打  </t>
  </si>
  <si>
    <t>日</t>
  </si>
  <si>
    <t>年度 春季</t>
  </si>
  <si>
    <t>滝川第二</t>
  </si>
  <si>
    <t>姫路工業</t>
  </si>
  <si>
    <t>中村</t>
  </si>
  <si>
    <t>川井</t>
  </si>
  <si>
    <t>倉﨑</t>
  </si>
  <si>
    <t>幸田</t>
  </si>
  <si>
    <t>松井</t>
  </si>
  <si>
    <t>豊　　岡</t>
  </si>
  <si>
    <t>森田</t>
  </si>
  <si>
    <t>岸田（治）</t>
  </si>
  <si>
    <t>恩庄</t>
  </si>
  <si>
    <t>有本</t>
  </si>
  <si>
    <t>赤井</t>
  </si>
  <si>
    <t>日 (</t>
  </si>
  <si>
    <t>所 要</t>
  </si>
  <si>
    <t>投　手</t>
  </si>
  <si>
    <t>捕　手</t>
  </si>
  <si>
    <t>本塁打</t>
  </si>
  <si>
    <t>３塁打</t>
  </si>
  <si>
    <t xml:space="preserve">    ２塁打  </t>
  </si>
  <si>
    <t>第２試合</t>
  </si>
  <si>
    <t>x</t>
  </si>
  <si>
    <t>明石公園第一野球場</t>
  </si>
  <si>
    <t>回戦</t>
  </si>
  <si>
    <t>県立芦屋</t>
  </si>
  <si>
    <t>神戸弘陵</t>
  </si>
  <si>
    <t>5回コールドゲーム</t>
  </si>
  <si>
    <t>捕手</t>
  </si>
  <si>
    <r>
      <t>半沢(</t>
    </r>
    <r>
      <rPr>
        <sz val="11"/>
        <rFont val="ＭＳ Ｐゴシック"/>
        <family val="3"/>
      </rPr>
      <t>2回2/3</t>
    </r>
    <r>
      <rPr>
        <sz val="11"/>
        <rFont val="ＭＳ Ｐゴシック"/>
        <family val="3"/>
      </rPr>
      <t>)</t>
    </r>
  </si>
  <si>
    <r>
      <t>木村(</t>
    </r>
    <r>
      <rPr>
        <sz val="11"/>
        <rFont val="ＭＳ Ｐゴシック"/>
        <family val="3"/>
      </rPr>
      <t>1回1/3</t>
    </r>
    <r>
      <rPr>
        <sz val="11"/>
        <rFont val="ＭＳ Ｐゴシック"/>
        <family val="3"/>
      </rPr>
      <t>)</t>
    </r>
  </si>
  <si>
    <r>
      <t>平間(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</si>
  <si>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t>木下</t>
  </si>
  <si>
    <r>
      <t>伊藤(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</si>
  <si>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>平間</t>
  </si>
  <si>
    <t>三田学園</t>
  </si>
  <si>
    <t>育　英</t>
  </si>
  <si>
    <r>
      <t>高岡(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</si>
  <si>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r>
      <t>東條(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</si>
  <si>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r>
      <t>堀田(</t>
    </r>
    <r>
      <rPr>
        <sz val="11"/>
        <rFont val="ＭＳ Ｐゴシック"/>
        <family val="3"/>
      </rPr>
      <t>8回</t>
    </r>
    <r>
      <rPr>
        <sz val="11"/>
        <rFont val="ＭＳ Ｐゴシック"/>
        <family val="3"/>
      </rPr>
      <t>)</t>
    </r>
  </si>
  <si>
    <t>井村</t>
  </si>
  <si>
    <t>橘田</t>
  </si>
  <si>
    <r>
      <t>金本(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</si>
  <si>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 xml:space="preserve">第１試合 </t>
  </si>
  <si>
    <t>開始</t>
  </si>
  <si>
    <t xml:space="preserve"> 終了</t>
  </si>
  <si>
    <t>所要</t>
  </si>
  <si>
    <t>×</t>
  </si>
  <si>
    <t>回戦</t>
  </si>
  <si>
    <t xml:space="preserve">第２試合 </t>
  </si>
  <si>
    <t>開始</t>
  </si>
  <si>
    <t>所要</t>
  </si>
  <si>
    <t>山﨑（裕）</t>
  </si>
  <si>
    <t>太田（智）</t>
  </si>
  <si>
    <t>山下</t>
  </si>
  <si>
    <t>田代</t>
  </si>
  <si>
    <t>太田（勝）</t>
  </si>
  <si>
    <t>長尾</t>
  </si>
  <si>
    <t>赤　穂</t>
  </si>
  <si>
    <t>（延長１１回）</t>
  </si>
  <si>
    <t>明石南</t>
  </si>
  <si>
    <t>河東</t>
  </si>
  <si>
    <t>国澤</t>
  </si>
  <si>
    <t>江崎</t>
  </si>
  <si>
    <t>金坂</t>
  </si>
  <si>
    <t>髙瀬</t>
  </si>
  <si>
    <t>尾上</t>
  </si>
  <si>
    <t>勝野</t>
  </si>
  <si>
    <t>村上</t>
  </si>
  <si>
    <t>)</t>
  </si>
  <si>
    <t xml:space="preserve"> 場  所　｛</t>
  </si>
  <si>
    <t>2x</t>
  </si>
  <si>
    <t>投　手</t>
  </si>
  <si>
    <t>捕　手</t>
  </si>
  <si>
    <t>本塁打</t>
  </si>
  <si>
    <t>３塁打</t>
  </si>
  <si>
    <t xml:space="preserve">    ２塁打  </t>
  </si>
  <si>
    <t>報徳学園</t>
  </si>
  <si>
    <t>滝川第二</t>
  </si>
  <si>
    <t>延長11回</t>
  </si>
  <si>
    <r>
      <t>宮谷(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</si>
  <si>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平本</t>
  </si>
  <si>
    <t>宮本</t>
  </si>
  <si>
    <r>
      <t>宮本(</t>
    </r>
    <r>
      <rPr>
        <sz val="11"/>
        <rFont val="ＭＳ Ｐゴシック"/>
        <family val="3"/>
      </rPr>
      <t>5回2/3</t>
    </r>
    <r>
      <rPr>
        <sz val="11"/>
        <rFont val="ＭＳ Ｐゴシック"/>
        <family val="3"/>
      </rPr>
      <t>)</t>
    </r>
  </si>
  <si>
    <t>藤倉</t>
  </si>
  <si>
    <t>籾山</t>
  </si>
  <si>
    <t>山本(真)</t>
  </si>
  <si>
    <t>藤本</t>
  </si>
  <si>
    <t>尼崎小田</t>
  </si>
  <si>
    <r>
      <t>堀江(</t>
    </r>
    <r>
      <rPr>
        <sz val="11"/>
        <rFont val="ＭＳ Ｐゴシック"/>
        <family val="3"/>
      </rPr>
      <t>7回1/3</t>
    </r>
    <r>
      <rPr>
        <sz val="11"/>
        <rFont val="ＭＳ Ｐゴシック"/>
        <family val="3"/>
      </rPr>
      <t>)</t>
    </r>
  </si>
  <si>
    <t>内原</t>
  </si>
  <si>
    <t>福谷(1回2/3)</t>
  </si>
  <si>
    <t>宝谷</t>
  </si>
  <si>
    <t>得能</t>
  </si>
  <si>
    <t>幸坂</t>
  </si>
  <si>
    <t>岩山</t>
  </si>
  <si>
    <t>1X</t>
  </si>
  <si>
    <t>捕手</t>
  </si>
  <si>
    <t>本塁打</t>
  </si>
  <si>
    <t>３塁打</t>
  </si>
  <si>
    <t xml:space="preserve">    ２塁打  </t>
  </si>
  <si>
    <t>回戦</t>
  </si>
  <si>
    <t xml:space="preserve">第２試合 </t>
  </si>
  <si>
    <t>開始</t>
  </si>
  <si>
    <t xml:space="preserve"> 終了</t>
  </si>
  <si>
    <t>所要</t>
  </si>
  <si>
    <t>森永(7回)</t>
  </si>
  <si>
    <t>岩山(2回)</t>
  </si>
  <si>
    <t>伊丹西</t>
  </si>
  <si>
    <t>岩崎（誠）</t>
  </si>
  <si>
    <t>宮脇</t>
  </si>
  <si>
    <t>中島</t>
  </si>
  <si>
    <t>大峠</t>
  </si>
  <si>
    <t>岩崎（大）</t>
  </si>
  <si>
    <t>小西</t>
  </si>
  <si>
    <t>山口</t>
  </si>
  <si>
    <t>鎌戸</t>
  </si>
  <si>
    <t>伊藤</t>
  </si>
  <si>
    <t>吉田</t>
  </si>
  <si>
    <t>福原</t>
  </si>
  <si>
    <t>高橋</t>
  </si>
  <si>
    <t>有本（２）</t>
  </si>
  <si>
    <t>第２試合</t>
  </si>
  <si>
    <r>
      <t>平成</t>
    </r>
    <r>
      <rPr>
        <b/>
        <sz val="12"/>
        <rFont val="Arial"/>
        <family val="2"/>
      </rPr>
      <t xml:space="preserve"> 2 1</t>
    </r>
  </si>
  <si>
    <t>水</t>
  </si>
  <si>
    <t>藤原</t>
  </si>
  <si>
    <t>投　手</t>
  </si>
  <si>
    <t>捕手</t>
  </si>
  <si>
    <t>本塁打</t>
  </si>
  <si>
    <t>３塁打</t>
  </si>
  <si>
    <t xml:space="preserve">    ２塁打  </t>
  </si>
  <si>
    <t>準々決勝戦</t>
  </si>
  <si>
    <t xml:space="preserve">第１試合 </t>
  </si>
  <si>
    <t>開始</t>
  </si>
  <si>
    <t xml:space="preserve"> 終了</t>
  </si>
  <si>
    <t>所要</t>
  </si>
  <si>
    <t>加古川北</t>
  </si>
  <si>
    <t>岩﨑誠司</t>
  </si>
  <si>
    <r>
      <t>大島(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</si>
  <si>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r>
      <t>松山(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</si>
  <si>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r>
      <t>山本晃司(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</si>
  <si>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大峠</t>
  </si>
  <si>
    <t>真城</t>
  </si>
  <si>
    <t xml:space="preserve">第２試合 </t>
  </si>
  <si>
    <t>育英</t>
  </si>
  <si>
    <t>堀田</t>
  </si>
  <si>
    <t>河東</t>
  </si>
  <si>
    <t>国澤</t>
  </si>
  <si>
    <t>植田</t>
  </si>
  <si>
    <t>準決勝戦</t>
  </si>
  <si>
    <t>東洋大附属姫路</t>
  </si>
  <si>
    <t>太田勝也</t>
  </si>
  <si>
    <t>松浦</t>
  </si>
  <si>
    <t>岩崎誠司</t>
  </si>
  <si>
    <t xml:space="preserve">第２試合 </t>
  </si>
  <si>
    <t>開始</t>
  </si>
  <si>
    <t xml:space="preserve"> 終了</t>
  </si>
  <si>
    <t>所要</t>
  </si>
  <si>
    <t>社</t>
  </si>
  <si>
    <t>金本</t>
  </si>
  <si>
    <t>鳥羽</t>
  </si>
  <si>
    <t xml:space="preserve">第１試合 </t>
  </si>
  <si>
    <t>投　手</t>
  </si>
  <si>
    <t>捕　手</t>
  </si>
  <si>
    <t>本塁打</t>
  </si>
  <si>
    <t>３塁打</t>
  </si>
  <si>
    <t xml:space="preserve">    ２塁打  </t>
  </si>
  <si>
    <t>月</t>
  </si>
  <si>
    <t>第三位決定戦</t>
  </si>
  <si>
    <r>
      <t>岡本(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</si>
  <si>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神田</t>
  </si>
  <si>
    <t>住友</t>
  </si>
  <si>
    <r>
      <t>大峠(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</si>
  <si>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r>
      <t>梅崎(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</si>
  <si>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r>
      <t>高橋(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</si>
  <si>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t>恩庄</t>
  </si>
  <si>
    <r>
      <t>井上(</t>
    </r>
    <r>
      <rPr>
        <sz val="11"/>
        <rFont val="ＭＳ Ｐゴシック"/>
        <family val="3"/>
      </rPr>
      <t>3回</t>
    </r>
    <r>
      <rPr>
        <sz val="11"/>
        <rFont val="ＭＳ Ｐゴシック"/>
        <family val="3"/>
      </rPr>
      <t>)</t>
    </r>
  </si>
  <si>
    <t>決勝戦</t>
  </si>
  <si>
    <r>
      <t>太田智也(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</si>
  <si>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r>
      <t>太田勝也(</t>
    </r>
    <r>
      <rPr>
        <sz val="11"/>
        <rFont val="ＭＳ Ｐゴシック"/>
        <family val="3"/>
      </rPr>
      <t>3回1/3</t>
    </r>
    <r>
      <rPr>
        <sz val="11"/>
        <rFont val="ＭＳ Ｐゴシック"/>
        <family val="3"/>
      </rPr>
      <t>)</t>
    </r>
  </si>
  <si>
    <t>山下(6回)</t>
  </si>
  <si>
    <r>
      <t>東(</t>
    </r>
    <r>
      <rPr>
        <sz val="11"/>
        <rFont val="ＭＳ Ｐゴシック"/>
        <family val="3"/>
      </rPr>
      <t>0回</t>
    </r>
    <r>
      <rPr>
        <sz val="11"/>
        <rFont val="ＭＳ Ｐゴシック"/>
        <family val="3"/>
      </rPr>
      <t>)</t>
    </r>
  </si>
  <si>
    <t>長尾(2回)</t>
  </si>
  <si>
    <r>
      <t>宮田(</t>
    </r>
    <r>
      <rPr>
        <sz val="11"/>
        <rFont val="ＭＳ Ｐゴシック"/>
        <family val="3"/>
      </rPr>
      <t>0回2/3</t>
    </r>
    <r>
      <rPr>
        <sz val="11"/>
        <rFont val="ＭＳ Ｐゴシック"/>
        <family val="3"/>
      </rPr>
      <t>)</t>
    </r>
  </si>
  <si>
    <r>
      <t>堀田(</t>
    </r>
    <r>
      <rPr>
        <sz val="11"/>
        <rFont val="ＭＳ Ｐゴシック"/>
        <family val="3"/>
      </rPr>
      <t>6回）</t>
    </r>
  </si>
  <si>
    <t>船原</t>
  </si>
  <si>
    <t>金本(3回)</t>
  </si>
  <si>
    <t xml:space="preserve">第１試合 </t>
  </si>
  <si>
    <t>開始</t>
  </si>
  <si>
    <t xml:space="preserve"> 終了</t>
  </si>
  <si>
    <t>所要</t>
  </si>
  <si>
    <t>×</t>
  </si>
  <si>
    <t xml:space="preserve">第２試合 </t>
  </si>
  <si>
    <t>X</t>
  </si>
  <si>
    <t>　【 メモ 】</t>
  </si>
  <si>
    <t>育英は47年ぶり3回目の優勝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</si>
</sst>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/>
    </xf>
    <xf numFmtId="181" fontId="0" fillId="0" borderId="13" xfId="0" applyNumberFormat="1" applyFill="1" applyBorder="1" applyAlignment="1" applyProtection="1">
      <alignment horizontal="center" vertical="center"/>
      <protection locked="0"/>
    </xf>
    <xf numFmtId="181" fontId="0" fillId="0" borderId="20" xfId="0" applyNumberFormat="1" applyFill="1" applyBorder="1" applyAlignment="1" applyProtection="1">
      <alignment horizontal="center" vertical="center"/>
      <protection locked="0"/>
    </xf>
    <xf numFmtId="181" fontId="0" fillId="0" borderId="10" xfId="0" applyNumberFormat="1" applyFill="1" applyBorder="1" applyAlignment="1" applyProtection="1">
      <alignment horizontal="center" vertical="center"/>
      <protection locked="0"/>
    </xf>
    <xf numFmtId="181" fontId="0" fillId="0" borderId="21" xfId="0" applyNumberFormat="1" applyFill="1" applyBorder="1" applyAlignment="1" applyProtection="1">
      <alignment horizontal="center" vertical="center"/>
      <protection locked="0"/>
    </xf>
    <xf numFmtId="181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181" fontId="0" fillId="0" borderId="14" xfId="0" applyNumberForma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right" vertical="center" shrinkToFit="1"/>
      <protection locked="0"/>
    </xf>
    <xf numFmtId="0" fontId="0" fillId="0" borderId="14" xfId="0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left" vertical="center" shrinkToFit="1"/>
      <protection locked="0"/>
    </xf>
    <xf numFmtId="0" fontId="0" fillId="0" borderId="27" xfId="0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181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81" fontId="0" fillId="0" borderId="13" xfId="0" applyNumberFormat="1" applyFill="1" applyBorder="1" applyAlignment="1" applyProtection="1">
      <alignment horizontal="center" vertical="center" shrinkToFit="1"/>
      <protection locked="0"/>
    </xf>
    <xf numFmtId="181" fontId="0" fillId="0" borderId="20" xfId="0" applyNumberFormat="1" applyFill="1" applyBorder="1" applyAlignment="1" applyProtection="1">
      <alignment horizontal="center" vertical="center" shrinkToFit="1"/>
      <protection locked="0"/>
    </xf>
    <xf numFmtId="181" fontId="0" fillId="0" borderId="30" xfId="0" applyNumberFormat="1" applyFill="1" applyBorder="1" applyAlignment="1" applyProtection="1">
      <alignment horizontal="center" vertical="center" shrinkToFit="1"/>
      <protection locked="0"/>
    </xf>
    <xf numFmtId="181" fontId="0" fillId="0" borderId="28" xfId="0" applyNumberFormat="1" applyFill="1" applyBorder="1" applyAlignment="1" applyProtection="1">
      <alignment horizontal="center" vertical="center" shrinkToFit="1"/>
      <protection locked="0"/>
    </xf>
    <xf numFmtId="181" fontId="0" fillId="0" borderId="21" xfId="0" applyNumberFormat="1" applyFill="1" applyBorder="1" applyAlignment="1" applyProtection="1">
      <alignment horizontal="center" vertical="center" shrinkToFit="1"/>
      <protection locked="0"/>
    </xf>
    <xf numFmtId="181" fontId="0" fillId="0" borderId="30" xfId="0" applyNumberFormat="1" applyFill="1" applyBorder="1" applyAlignment="1" applyProtection="1">
      <alignment horizontal="center" vertical="center"/>
      <protection locked="0"/>
    </xf>
    <xf numFmtId="181" fontId="0" fillId="0" borderId="31" xfId="0" applyNumberForma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36" xfId="0" applyFill="1" applyBorder="1" applyAlignment="1" applyProtection="1">
      <alignment horizontal="center" vertical="center" shrinkToFit="1"/>
      <protection/>
    </xf>
    <xf numFmtId="0" fontId="0" fillId="0" borderId="39" xfId="0" applyFill="1" applyBorder="1" applyAlignment="1" applyProtection="1">
      <alignment horizontal="center" vertical="center" shrinkToFit="1"/>
      <protection/>
    </xf>
    <xf numFmtId="0" fontId="0" fillId="7" borderId="16" xfId="0" applyFill="1" applyBorder="1" applyAlignment="1" applyProtection="1">
      <alignment horizontal="center" vertical="center"/>
      <protection/>
    </xf>
    <xf numFmtId="0" fontId="0" fillId="7" borderId="17" xfId="0" applyFill="1" applyBorder="1" applyAlignment="1" applyProtection="1">
      <alignment horizontal="center" vertical="center"/>
      <protection/>
    </xf>
    <xf numFmtId="0" fontId="0" fillId="7" borderId="10" xfId="0" applyFill="1" applyBorder="1" applyAlignment="1" applyProtection="1">
      <alignment horizontal="center" vertical="center"/>
      <protection/>
    </xf>
    <xf numFmtId="0" fontId="0" fillId="7" borderId="16" xfId="0" applyFont="1" applyFill="1" applyBorder="1" applyAlignment="1" applyProtection="1">
      <alignment horizontal="center" vertical="center"/>
      <protection/>
    </xf>
    <xf numFmtId="0" fontId="0" fillId="7" borderId="17" xfId="0" applyFont="1" applyFill="1" applyBorder="1" applyAlignment="1" applyProtection="1">
      <alignment horizontal="center" vertical="center"/>
      <protection/>
    </xf>
    <xf numFmtId="0" fontId="0" fillId="7" borderId="10" xfId="0" applyFont="1" applyFill="1" applyBorder="1" applyAlignment="1" applyProtection="1">
      <alignment horizontal="center" vertical="center"/>
      <protection/>
    </xf>
    <xf numFmtId="0" fontId="0" fillId="7" borderId="29" xfId="0" applyFont="1" applyFill="1" applyBorder="1" applyAlignment="1" applyProtection="1">
      <alignment horizontal="center" vertical="center"/>
      <protection/>
    </xf>
    <xf numFmtId="0" fontId="0" fillId="7" borderId="12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 applyProtection="1">
      <alignment horizontal="center" vertical="center"/>
      <protection/>
    </xf>
    <xf numFmtId="18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80" fontId="0" fillId="0" borderId="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 shrinkToFit="1"/>
      <protection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 shrinkToFit="1"/>
    </xf>
    <xf numFmtId="180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181" fontId="0" fillId="0" borderId="47" xfId="0" applyNumberFormat="1" applyFill="1" applyBorder="1" applyAlignment="1" applyProtection="1">
      <alignment horizontal="center" vertical="center"/>
      <protection locked="0"/>
    </xf>
    <xf numFmtId="181" fontId="0" fillId="0" borderId="32" xfId="0" applyNumberFormat="1" applyFill="1" applyBorder="1" applyAlignment="1" applyProtection="1">
      <alignment horizontal="center" vertical="center"/>
      <protection locked="0"/>
    </xf>
    <xf numFmtId="181" fontId="0" fillId="0" borderId="48" xfId="0" applyNumberFormat="1" applyFill="1" applyBorder="1" applyAlignment="1" applyProtection="1">
      <alignment horizontal="center" vertical="center"/>
      <protection locked="0"/>
    </xf>
    <xf numFmtId="181" fontId="0" fillId="0" borderId="21" xfId="0" applyNumberFormat="1" applyFill="1" applyBorder="1" applyAlignment="1" applyProtection="1">
      <alignment horizontal="center" vertical="center"/>
      <protection locked="0"/>
    </xf>
    <xf numFmtId="181" fontId="0" fillId="0" borderId="39" xfId="0" applyNumberFormat="1" applyFill="1" applyBorder="1" applyAlignment="1" applyProtection="1">
      <alignment horizontal="center" vertical="center"/>
      <protection locked="0"/>
    </xf>
    <xf numFmtId="181" fontId="0" fillId="0" borderId="28" xfId="0" applyNumberFormat="1" applyFill="1" applyBorder="1" applyAlignment="1" applyProtection="1">
      <alignment horizontal="center" vertical="center"/>
      <protection locked="0"/>
    </xf>
    <xf numFmtId="181" fontId="0" fillId="0" borderId="38" xfId="0" applyNumberFormat="1" applyFill="1" applyBorder="1" applyAlignment="1" applyProtection="1">
      <alignment horizontal="center" vertical="center"/>
      <protection locked="0"/>
    </xf>
    <xf numFmtId="181" fontId="0" fillId="0" borderId="35" xfId="0" applyNumberForma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49" fontId="0" fillId="0" borderId="42" xfId="0" applyNumberForma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right" vertical="center" shrinkToFit="1"/>
      <protection/>
    </xf>
    <xf numFmtId="0" fontId="0" fillId="0" borderId="0" xfId="0" applyFill="1" applyBorder="1" applyAlignment="1" applyProtection="1">
      <alignment horizontal="right" vertical="center" shrinkToFit="1"/>
      <protection/>
    </xf>
    <xf numFmtId="0" fontId="0" fillId="24" borderId="0" xfId="0" applyFill="1" applyAlignment="1">
      <alignment vertical="center"/>
    </xf>
    <xf numFmtId="0" fontId="0" fillId="24" borderId="40" xfId="0" applyFill="1" applyBorder="1" applyAlignment="1" applyProtection="1">
      <alignment horizontal="left" shrinkToFit="1"/>
      <protection locked="0"/>
    </xf>
    <xf numFmtId="0" fontId="0" fillId="24" borderId="32" xfId="0" applyFill="1" applyBorder="1" applyAlignment="1" applyProtection="1">
      <alignment horizontal="left" shrinkToFit="1"/>
      <protection locked="0"/>
    </xf>
    <xf numFmtId="0" fontId="0" fillId="24" borderId="32" xfId="0" applyFill="1" applyBorder="1" applyAlignment="1" applyProtection="1">
      <alignment vertical="center" wrapText="1"/>
      <protection locked="0"/>
    </xf>
    <xf numFmtId="0" fontId="0" fillId="24" borderId="38" xfId="0" applyFill="1" applyBorder="1" applyAlignment="1" applyProtection="1">
      <alignment vertical="center" wrapText="1"/>
      <protection locked="0"/>
    </xf>
    <xf numFmtId="0" fontId="0" fillId="24" borderId="42" xfId="0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horizontal="left" vertical="center"/>
      <protection locked="0"/>
    </xf>
    <xf numFmtId="0" fontId="0" fillId="24" borderId="46" xfId="0" applyFill="1" applyBorder="1" applyAlignment="1" applyProtection="1">
      <alignment horizontal="left" vertical="center"/>
      <protection locked="0"/>
    </xf>
    <xf numFmtId="0" fontId="0" fillId="24" borderId="0" xfId="0" applyFill="1" applyAlignment="1">
      <alignment horizontal="left" vertical="center"/>
    </xf>
    <xf numFmtId="0" fontId="0" fillId="24" borderId="36" xfId="0" applyFill="1" applyBorder="1" applyAlignment="1" applyProtection="1">
      <alignment horizontal="left" vertical="center"/>
      <protection locked="0"/>
    </xf>
    <xf numFmtId="0" fontId="0" fillId="24" borderId="39" xfId="0" applyFill="1" applyBorder="1" applyAlignment="1" applyProtection="1">
      <alignment horizontal="left" vertical="center"/>
      <protection locked="0"/>
    </xf>
    <xf numFmtId="0" fontId="0" fillId="24" borderId="35" xfId="0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625" style="9" customWidth="1"/>
    <col min="19" max="19" width="5.875" style="9" customWidth="1"/>
    <col min="20" max="20" width="3.625" style="9" customWidth="1"/>
    <col min="21" max="16384" width="9.00390625" style="9" customWidth="1"/>
  </cols>
  <sheetData>
    <row r="1" spans="1:18" ht="27" customHeight="1">
      <c r="A1" s="29" t="s">
        <v>193</v>
      </c>
      <c r="B1" s="110" t="s">
        <v>70</v>
      </c>
      <c r="C1" s="110"/>
      <c r="D1" s="71" t="s">
        <v>6</v>
      </c>
      <c r="E1" s="71"/>
      <c r="F1" s="71"/>
      <c r="G1" s="71"/>
      <c r="H1" s="30" t="s">
        <v>10</v>
      </c>
      <c r="I1" s="28">
        <v>1</v>
      </c>
      <c r="J1" s="31" t="s">
        <v>11</v>
      </c>
      <c r="K1" s="7">
        <v>2009</v>
      </c>
      <c r="L1" s="8" t="s">
        <v>12</v>
      </c>
      <c r="M1" s="32">
        <v>4</v>
      </c>
      <c r="N1" s="8" t="s">
        <v>0</v>
      </c>
      <c r="O1" s="32">
        <v>18</v>
      </c>
      <c r="P1" s="30" t="s">
        <v>84</v>
      </c>
      <c r="Q1" s="27" t="s">
        <v>1</v>
      </c>
      <c r="R1" s="33" t="s">
        <v>4</v>
      </c>
    </row>
    <row r="2" ht="8.25" customHeight="1"/>
    <row r="3" spans="11:18" ht="18.75" customHeight="1">
      <c r="K3" s="86" t="s">
        <v>34</v>
      </c>
      <c r="L3" s="86"/>
      <c r="M3" s="99" t="s">
        <v>13</v>
      </c>
      <c r="N3" s="99"/>
      <c r="O3" s="99"/>
      <c r="P3" s="99"/>
      <c r="Q3" s="99"/>
      <c r="R3" s="10" t="s">
        <v>42</v>
      </c>
    </row>
    <row r="4" spans="11:18" ht="7.5" customHeight="1">
      <c r="K4" s="3"/>
      <c r="L4" s="3"/>
      <c r="M4" s="5"/>
      <c r="N4" s="5"/>
      <c r="O4" s="5"/>
      <c r="P4" s="5"/>
      <c r="Q4" s="5"/>
      <c r="R4" s="10"/>
    </row>
    <row r="5" spans="1:18" ht="18.75" customHeight="1">
      <c r="A5" s="11">
        <v>1</v>
      </c>
      <c r="B5" s="74" t="s">
        <v>41</v>
      </c>
      <c r="C5" s="75"/>
      <c r="E5" s="87" t="s">
        <v>36</v>
      </c>
      <c r="F5" s="87"/>
      <c r="G5" s="88" t="s">
        <v>43</v>
      </c>
      <c r="H5" s="88"/>
      <c r="I5" s="89">
        <v>0.4125</v>
      </c>
      <c r="J5" s="89"/>
      <c r="K5" s="90" t="s">
        <v>44</v>
      </c>
      <c r="L5" s="90"/>
      <c r="M5" s="89">
        <v>0.4895833333333333</v>
      </c>
      <c r="N5" s="89"/>
      <c r="O5" s="90" t="s">
        <v>85</v>
      </c>
      <c r="P5" s="90"/>
      <c r="Q5" s="100">
        <f>M5-I5</f>
        <v>0.07708333333333334</v>
      </c>
      <c r="R5" s="100"/>
    </row>
    <row r="6" spans="8:18" ht="7.5" customHeight="1">
      <c r="H6" s="12"/>
      <c r="I6" s="12"/>
      <c r="J6" s="13"/>
      <c r="K6" s="14"/>
      <c r="L6" s="14"/>
      <c r="M6" s="13"/>
      <c r="N6" s="13"/>
      <c r="O6" s="14"/>
      <c r="P6" s="14"/>
      <c r="Q6" s="13"/>
      <c r="R6" s="13"/>
    </row>
    <row r="7" spans="1:18" ht="22.5" customHeight="1">
      <c r="A7" s="76" t="s">
        <v>2</v>
      </c>
      <c r="B7" s="77"/>
      <c r="C7" s="63">
        <v>1</v>
      </c>
      <c r="D7" s="64">
        <v>2</v>
      </c>
      <c r="E7" s="65">
        <v>3</v>
      </c>
      <c r="F7" s="63">
        <v>4</v>
      </c>
      <c r="G7" s="64">
        <v>5</v>
      </c>
      <c r="H7" s="65">
        <v>6</v>
      </c>
      <c r="I7" s="63">
        <v>7</v>
      </c>
      <c r="J7" s="64">
        <v>8</v>
      </c>
      <c r="K7" s="65">
        <v>9</v>
      </c>
      <c r="L7" s="15">
        <v>10</v>
      </c>
      <c r="M7" s="16">
        <v>11</v>
      </c>
      <c r="N7" s="43">
        <v>12</v>
      </c>
      <c r="O7" s="42">
        <v>13</v>
      </c>
      <c r="P7" s="41">
        <v>14</v>
      </c>
      <c r="Q7" s="39">
        <v>15</v>
      </c>
      <c r="R7" s="18" t="s">
        <v>3</v>
      </c>
    </row>
    <row r="8" spans="1:18" ht="26.25" customHeight="1">
      <c r="A8" s="78" t="s">
        <v>71</v>
      </c>
      <c r="B8" s="79"/>
      <c r="C8" s="19">
        <v>0</v>
      </c>
      <c r="D8" s="20">
        <v>0</v>
      </c>
      <c r="E8" s="22">
        <v>0</v>
      </c>
      <c r="F8" s="19">
        <v>2</v>
      </c>
      <c r="G8" s="20">
        <v>0</v>
      </c>
      <c r="H8" s="22">
        <v>0</v>
      </c>
      <c r="I8" s="19">
        <v>1</v>
      </c>
      <c r="J8" s="20">
        <v>0</v>
      </c>
      <c r="K8" s="22">
        <v>0</v>
      </c>
      <c r="L8" s="19"/>
      <c r="M8" s="20"/>
      <c r="N8" s="22"/>
      <c r="O8" s="19"/>
      <c r="P8" s="20"/>
      <c r="Q8" s="22"/>
      <c r="R8" s="23">
        <f>SUM(C8:Q8)</f>
        <v>3</v>
      </c>
    </row>
    <row r="9" spans="1:18" ht="26.25" customHeight="1">
      <c r="A9" s="78" t="s">
        <v>72</v>
      </c>
      <c r="B9" s="79"/>
      <c r="C9" s="19">
        <v>1</v>
      </c>
      <c r="D9" s="20">
        <v>0</v>
      </c>
      <c r="E9" s="21">
        <v>0</v>
      </c>
      <c r="F9" s="19">
        <v>0</v>
      </c>
      <c r="G9" s="20">
        <v>0</v>
      </c>
      <c r="H9" s="22">
        <v>0</v>
      </c>
      <c r="I9" s="19">
        <v>0</v>
      </c>
      <c r="J9" s="20">
        <v>0</v>
      </c>
      <c r="K9" s="22">
        <v>0</v>
      </c>
      <c r="L9" s="19"/>
      <c r="M9" s="20"/>
      <c r="N9" s="22"/>
      <c r="O9" s="19"/>
      <c r="P9" s="20"/>
      <c r="Q9" s="22"/>
      <c r="R9" s="23">
        <f>SUM(C9:Q9)</f>
        <v>1</v>
      </c>
    </row>
    <row r="10" spans="1:18" ht="22.5" customHeight="1">
      <c r="A10" s="76" t="s">
        <v>2</v>
      </c>
      <c r="B10" s="77"/>
      <c r="C10" s="92" t="s">
        <v>86</v>
      </c>
      <c r="D10" s="93"/>
      <c r="E10" s="93"/>
      <c r="F10" s="93"/>
      <c r="G10" s="93"/>
      <c r="H10" s="94"/>
      <c r="I10" s="92" t="s">
        <v>87</v>
      </c>
      <c r="J10" s="98"/>
      <c r="K10" s="102" t="s">
        <v>88</v>
      </c>
      <c r="L10" s="103"/>
      <c r="M10" s="104" t="s">
        <v>89</v>
      </c>
      <c r="N10" s="105"/>
      <c r="O10" s="101" t="s">
        <v>90</v>
      </c>
      <c r="P10" s="93"/>
      <c r="Q10" s="93"/>
      <c r="R10" s="98"/>
    </row>
    <row r="11" spans="1:18" ht="18.75" customHeight="1">
      <c r="A11" s="80" t="str">
        <f>A8</f>
        <v>滝川第二</v>
      </c>
      <c r="B11" s="60"/>
      <c r="C11" s="2" t="s">
        <v>25</v>
      </c>
      <c r="D11" s="58" t="s">
        <v>14</v>
      </c>
      <c r="E11" s="73"/>
      <c r="F11" s="24">
        <v>4</v>
      </c>
      <c r="G11" s="72"/>
      <c r="H11" s="84"/>
      <c r="I11" s="85" t="s">
        <v>74</v>
      </c>
      <c r="J11" s="57"/>
      <c r="K11" s="72" t="s">
        <v>74</v>
      </c>
      <c r="L11" s="73"/>
      <c r="M11" s="85"/>
      <c r="N11" s="57"/>
      <c r="O11" s="58" t="s">
        <v>75</v>
      </c>
      <c r="P11" s="73"/>
      <c r="Q11" s="106"/>
      <c r="R11" s="57"/>
    </row>
    <row r="12" spans="1:18" ht="18.75" customHeight="1">
      <c r="A12" s="80"/>
      <c r="B12" s="60"/>
      <c r="C12" s="17">
        <v>2</v>
      </c>
      <c r="D12" s="54"/>
      <c r="E12" s="53"/>
      <c r="F12" s="25">
        <v>5</v>
      </c>
      <c r="G12" s="54"/>
      <c r="H12" s="81"/>
      <c r="I12" s="82"/>
      <c r="J12" s="82"/>
      <c r="K12" s="54"/>
      <c r="L12" s="53"/>
      <c r="M12" s="82"/>
      <c r="N12" s="82"/>
      <c r="O12" s="54"/>
      <c r="P12" s="53"/>
      <c r="Q12" s="107"/>
      <c r="R12" s="82"/>
    </row>
    <row r="13" spans="1:18" ht="18.75" customHeight="1">
      <c r="A13" s="61"/>
      <c r="B13" s="62"/>
      <c r="C13" s="6">
        <v>3</v>
      </c>
      <c r="D13" s="55"/>
      <c r="E13" s="56"/>
      <c r="F13" s="26">
        <v>6</v>
      </c>
      <c r="G13" s="55"/>
      <c r="H13" s="83"/>
      <c r="I13" s="97"/>
      <c r="J13" s="97"/>
      <c r="K13" s="55"/>
      <c r="L13" s="56"/>
      <c r="M13" s="97"/>
      <c r="N13" s="97"/>
      <c r="O13" s="55"/>
      <c r="P13" s="56"/>
      <c r="Q13" s="108"/>
      <c r="R13" s="97"/>
    </row>
    <row r="14" spans="1:18" ht="18.75" customHeight="1">
      <c r="A14" s="95" t="str">
        <f>A9</f>
        <v>姫路工業</v>
      </c>
      <c r="B14" s="96"/>
      <c r="C14" s="2" t="s">
        <v>25</v>
      </c>
      <c r="D14" s="58" t="s">
        <v>76</v>
      </c>
      <c r="E14" s="73"/>
      <c r="F14" s="24">
        <v>4</v>
      </c>
      <c r="G14" s="72"/>
      <c r="H14" s="84"/>
      <c r="I14" s="85" t="s">
        <v>14</v>
      </c>
      <c r="J14" s="57"/>
      <c r="K14" s="72"/>
      <c r="L14" s="73"/>
      <c r="M14" s="57" t="s">
        <v>77</v>
      </c>
      <c r="N14" s="57"/>
      <c r="O14" s="58"/>
      <c r="P14" s="73"/>
      <c r="Q14" s="106"/>
      <c r="R14" s="57"/>
    </row>
    <row r="15" spans="1:18" ht="18.75" customHeight="1">
      <c r="A15" s="80"/>
      <c r="B15" s="60"/>
      <c r="C15" s="17">
        <v>2</v>
      </c>
      <c r="D15" s="54"/>
      <c r="E15" s="53"/>
      <c r="F15" s="25">
        <v>5</v>
      </c>
      <c r="G15" s="54"/>
      <c r="H15" s="81"/>
      <c r="I15" s="82"/>
      <c r="J15" s="82"/>
      <c r="K15" s="54"/>
      <c r="L15" s="53"/>
      <c r="M15" s="82"/>
      <c r="N15" s="82"/>
      <c r="O15" s="54"/>
      <c r="P15" s="53"/>
      <c r="Q15" s="107"/>
      <c r="R15" s="82"/>
    </row>
    <row r="16" spans="1:18" ht="18.75" customHeight="1">
      <c r="A16" s="61"/>
      <c r="B16" s="62"/>
      <c r="C16" s="6">
        <v>3</v>
      </c>
      <c r="D16" s="55"/>
      <c r="E16" s="56"/>
      <c r="F16" s="26">
        <v>6</v>
      </c>
      <c r="G16" s="55"/>
      <c r="H16" s="83"/>
      <c r="I16" s="97"/>
      <c r="J16" s="97"/>
      <c r="K16" s="55"/>
      <c r="L16" s="56"/>
      <c r="M16" s="97"/>
      <c r="N16" s="97"/>
      <c r="O16" s="55"/>
      <c r="P16" s="56"/>
      <c r="Q16" s="108"/>
      <c r="R16" s="97"/>
    </row>
    <row r="17" ht="9" customHeight="1"/>
    <row r="18" spans="1:18" ht="18.75" customHeight="1">
      <c r="A18" s="11">
        <v>1</v>
      </c>
      <c r="B18" s="74" t="s">
        <v>41</v>
      </c>
      <c r="C18" s="75"/>
      <c r="E18" s="87" t="s">
        <v>91</v>
      </c>
      <c r="F18" s="87"/>
      <c r="G18" s="88" t="s">
        <v>38</v>
      </c>
      <c r="H18" s="88"/>
      <c r="I18" s="89">
        <v>0.5208333333333334</v>
      </c>
      <c r="J18" s="89"/>
      <c r="K18" s="90" t="s">
        <v>39</v>
      </c>
      <c r="L18" s="90"/>
      <c r="M18" s="89">
        <v>0.59375</v>
      </c>
      <c r="N18" s="89"/>
      <c r="O18" s="90" t="s">
        <v>40</v>
      </c>
      <c r="P18" s="90"/>
      <c r="Q18" s="100">
        <f>M18-I18</f>
        <v>0.07291666666666663</v>
      </c>
      <c r="R18" s="100"/>
    </row>
    <row r="19" spans="8:18" ht="7.5" customHeight="1">
      <c r="H19" s="12"/>
      <c r="I19" s="12"/>
      <c r="J19" s="13"/>
      <c r="K19" s="14"/>
      <c r="L19" s="14"/>
      <c r="M19" s="13"/>
      <c r="N19" s="13"/>
      <c r="O19" s="14"/>
      <c r="P19" s="14"/>
      <c r="Q19" s="13"/>
      <c r="R19" s="13"/>
    </row>
    <row r="20" spans="1:18" ht="22.5" customHeight="1">
      <c r="A20" s="76" t="s">
        <v>2</v>
      </c>
      <c r="B20" s="77"/>
      <c r="C20" s="63">
        <v>1</v>
      </c>
      <c r="D20" s="64">
        <v>2</v>
      </c>
      <c r="E20" s="65">
        <v>3</v>
      </c>
      <c r="F20" s="63">
        <v>4</v>
      </c>
      <c r="G20" s="64">
        <v>5</v>
      </c>
      <c r="H20" s="65">
        <v>6</v>
      </c>
      <c r="I20" s="63">
        <v>7</v>
      </c>
      <c r="J20" s="64">
        <v>8</v>
      </c>
      <c r="K20" s="65">
        <v>9</v>
      </c>
      <c r="L20" s="15">
        <v>10</v>
      </c>
      <c r="M20" s="16">
        <v>11</v>
      </c>
      <c r="N20" s="43">
        <v>12</v>
      </c>
      <c r="O20" s="42">
        <v>13</v>
      </c>
      <c r="P20" s="41">
        <v>14</v>
      </c>
      <c r="Q20" s="39">
        <v>15</v>
      </c>
      <c r="R20" s="18" t="s">
        <v>3</v>
      </c>
    </row>
    <row r="21" spans="1:18" ht="26.25" customHeight="1">
      <c r="A21" s="78" t="s">
        <v>78</v>
      </c>
      <c r="B21" s="79"/>
      <c r="C21" s="19">
        <v>0</v>
      </c>
      <c r="D21" s="20">
        <v>0</v>
      </c>
      <c r="E21" s="22">
        <v>0</v>
      </c>
      <c r="F21" s="19">
        <v>0</v>
      </c>
      <c r="G21" s="20">
        <v>0</v>
      </c>
      <c r="H21" s="22">
        <v>0</v>
      </c>
      <c r="I21" s="19">
        <v>0</v>
      </c>
      <c r="J21" s="20">
        <v>0</v>
      </c>
      <c r="K21" s="22">
        <v>0</v>
      </c>
      <c r="L21" s="19"/>
      <c r="M21" s="20"/>
      <c r="N21" s="22"/>
      <c r="O21" s="19"/>
      <c r="P21" s="20"/>
      <c r="Q21" s="22"/>
      <c r="R21" s="23">
        <f>SUM(C21:Q21)</f>
        <v>0</v>
      </c>
    </row>
    <row r="22" spans="1:18" ht="26.25" customHeight="1">
      <c r="A22" s="78" t="s">
        <v>28</v>
      </c>
      <c r="B22" s="79"/>
      <c r="C22" s="19">
        <v>1</v>
      </c>
      <c r="D22" s="20">
        <v>0</v>
      </c>
      <c r="E22" s="21">
        <v>0</v>
      </c>
      <c r="F22" s="19">
        <v>0</v>
      </c>
      <c r="G22" s="20">
        <v>0</v>
      </c>
      <c r="H22" s="22">
        <v>0</v>
      </c>
      <c r="I22" s="19">
        <v>1</v>
      </c>
      <c r="J22" s="20">
        <v>2</v>
      </c>
      <c r="K22" s="22" t="s">
        <v>92</v>
      </c>
      <c r="L22" s="19"/>
      <c r="M22" s="20"/>
      <c r="N22" s="22"/>
      <c r="O22" s="19"/>
      <c r="P22" s="20"/>
      <c r="Q22" s="22"/>
      <c r="R22" s="23">
        <f>SUM(C22:Q22)</f>
        <v>4</v>
      </c>
    </row>
    <row r="23" spans="1:18" ht="22.5" customHeight="1">
      <c r="A23" s="76" t="s">
        <v>2</v>
      </c>
      <c r="B23" s="91"/>
      <c r="C23" s="92" t="s">
        <v>86</v>
      </c>
      <c r="D23" s="93"/>
      <c r="E23" s="93"/>
      <c r="F23" s="93"/>
      <c r="G23" s="93"/>
      <c r="H23" s="94"/>
      <c r="I23" s="92" t="s">
        <v>87</v>
      </c>
      <c r="J23" s="98"/>
      <c r="K23" s="102" t="s">
        <v>88</v>
      </c>
      <c r="L23" s="103"/>
      <c r="M23" s="104" t="s">
        <v>89</v>
      </c>
      <c r="N23" s="105"/>
      <c r="O23" s="98" t="s">
        <v>90</v>
      </c>
      <c r="P23" s="109"/>
      <c r="Q23" s="109"/>
      <c r="R23" s="109"/>
    </row>
    <row r="24" spans="1:18" ht="18.75" customHeight="1">
      <c r="A24" s="80" t="str">
        <f>A21</f>
        <v>豊　　岡</v>
      </c>
      <c r="B24" s="60"/>
      <c r="C24" s="2" t="s">
        <v>25</v>
      </c>
      <c r="D24" s="58" t="s">
        <v>79</v>
      </c>
      <c r="E24" s="73"/>
      <c r="F24" s="24">
        <v>4</v>
      </c>
      <c r="G24" s="72"/>
      <c r="H24" s="84"/>
      <c r="I24" s="85" t="s">
        <v>80</v>
      </c>
      <c r="J24" s="57"/>
      <c r="K24" s="72"/>
      <c r="L24" s="73"/>
      <c r="M24" s="57"/>
      <c r="N24" s="57"/>
      <c r="O24" s="58"/>
      <c r="P24" s="73"/>
      <c r="Q24" s="106"/>
      <c r="R24" s="57"/>
    </row>
    <row r="25" spans="1:18" ht="18.75" customHeight="1">
      <c r="A25" s="80"/>
      <c r="B25" s="60"/>
      <c r="C25" s="17">
        <v>2</v>
      </c>
      <c r="D25" s="59"/>
      <c r="E25" s="53"/>
      <c r="F25" s="25">
        <v>5</v>
      </c>
      <c r="G25" s="54"/>
      <c r="H25" s="81"/>
      <c r="I25" s="82"/>
      <c r="J25" s="82"/>
      <c r="K25" s="54"/>
      <c r="L25" s="53"/>
      <c r="M25" s="82"/>
      <c r="N25" s="82"/>
      <c r="O25" s="59"/>
      <c r="P25" s="53"/>
      <c r="Q25" s="107"/>
      <c r="R25" s="82"/>
    </row>
    <row r="26" spans="1:18" ht="18.75" customHeight="1">
      <c r="A26" s="61"/>
      <c r="B26" s="62"/>
      <c r="C26" s="6">
        <v>3</v>
      </c>
      <c r="D26" s="55"/>
      <c r="E26" s="56"/>
      <c r="F26" s="26">
        <v>6</v>
      </c>
      <c r="G26" s="55"/>
      <c r="H26" s="83"/>
      <c r="I26" s="97"/>
      <c r="J26" s="97"/>
      <c r="K26" s="55"/>
      <c r="L26" s="56"/>
      <c r="M26" s="97"/>
      <c r="N26" s="97"/>
      <c r="O26" s="55"/>
      <c r="P26" s="56"/>
      <c r="Q26" s="108"/>
      <c r="R26" s="97"/>
    </row>
    <row r="27" spans="1:18" ht="18.75" customHeight="1">
      <c r="A27" s="95" t="str">
        <f>A22</f>
        <v>社</v>
      </c>
      <c r="B27" s="96"/>
      <c r="C27" s="2" t="s">
        <v>25</v>
      </c>
      <c r="D27" s="58" t="s">
        <v>15</v>
      </c>
      <c r="E27" s="73"/>
      <c r="F27" s="24">
        <v>4</v>
      </c>
      <c r="G27" s="72"/>
      <c r="H27" s="84"/>
      <c r="I27" s="85" t="s">
        <v>81</v>
      </c>
      <c r="J27" s="57"/>
      <c r="K27" s="72"/>
      <c r="L27" s="73"/>
      <c r="M27" s="85"/>
      <c r="N27" s="57"/>
      <c r="O27" s="72" t="s">
        <v>82</v>
      </c>
      <c r="P27" s="73"/>
      <c r="Q27" s="106"/>
      <c r="R27" s="57"/>
    </row>
    <row r="28" spans="1:18" ht="18.75" customHeight="1">
      <c r="A28" s="80"/>
      <c r="B28" s="60"/>
      <c r="C28" s="17">
        <v>2</v>
      </c>
      <c r="D28" s="59"/>
      <c r="E28" s="53"/>
      <c r="F28" s="25">
        <v>5</v>
      </c>
      <c r="G28" s="54"/>
      <c r="H28" s="81"/>
      <c r="I28" s="82"/>
      <c r="J28" s="82"/>
      <c r="K28" s="54"/>
      <c r="L28" s="53"/>
      <c r="M28" s="82"/>
      <c r="N28" s="82"/>
      <c r="O28" s="54" t="s">
        <v>15</v>
      </c>
      <c r="P28" s="53"/>
      <c r="Q28" s="107"/>
      <c r="R28" s="82"/>
    </row>
    <row r="29" spans="1:18" ht="18.75" customHeight="1">
      <c r="A29" s="61"/>
      <c r="B29" s="62"/>
      <c r="C29" s="6">
        <v>3</v>
      </c>
      <c r="D29" s="111"/>
      <c r="E29" s="56"/>
      <c r="F29" s="26">
        <v>6</v>
      </c>
      <c r="G29" s="55"/>
      <c r="H29" s="83"/>
      <c r="I29" s="97"/>
      <c r="J29" s="97"/>
      <c r="K29" s="55"/>
      <c r="L29" s="56"/>
      <c r="M29" s="97"/>
      <c r="N29" s="97"/>
      <c r="O29" s="55" t="s">
        <v>83</v>
      </c>
      <c r="P29" s="56"/>
      <c r="Q29" s="108"/>
      <c r="R29" s="97"/>
    </row>
    <row r="30" ht="9" customHeight="1"/>
  </sheetData>
  <sheetProtection/>
  <mergeCells count="126">
    <mergeCell ref="K29:L29"/>
    <mergeCell ref="I5:J5"/>
    <mergeCell ref="G5:H5"/>
    <mergeCell ref="B1:C1"/>
    <mergeCell ref="D29:E29"/>
    <mergeCell ref="G29:H29"/>
    <mergeCell ref="I23:J23"/>
    <mergeCell ref="I29:J29"/>
    <mergeCell ref="I26:J26"/>
    <mergeCell ref="I27:J27"/>
    <mergeCell ref="K27:L27"/>
    <mergeCell ref="M27:N27"/>
    <mergeCell ref="Q29:R29"/>
    <mergeCell ref="M29:N29"/>
    <mergeCell ref="O29:P29"/>
    <mergeCell ref="M26:N26"/>
    <mergeCell ref="Q26:R26"/>
    <mergeCell ref="Q27:R27"/>
    <mergeCell ref="O27:P27"/>
    <mergeCell ref="O28:P28"/>
    <mergeCell ref="Q28:R28"/>
    <mergeCell ref="M28:N28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M23:N23"/>
    <mergeCell ref="O23:R23"/>
    <mergeCell ref="I15:J15"/>
    <mergeCell ref="Q18:R18"/>
    <mergeCell ref="O18:P18"/>
    <mergeCell ref="K16:L16"/>
    <mergeCell ref="M16:N16"/>
    <mergeCell ref="O16:P16"/>
    <mergeCell ref="K23:L23"/>
    <mergeCell ref="I16:J16"/>
    <mergeCell ref="Q13:R13"/>
    <mergeCell ref="Q15:R15"/>
    <mergeCell ref="Q16:R16"/>
    <mergeCell ref="K14:L14"/>
    <mergeCell ref="M14:N14"/>
    <mergeCell ref="O14:P14"/>
    <mergeCell ref="Q14:R14"/>
    <mergeCell ref="K15:L15"/>
    <mergeCell ref="M15:N15"/>
    <mergeCell ref="O15:P15"/>
    <mergeCell ref="Q11:R11"/>
    <mergeCell ref="M12:N12"/>
    <mergeCell ref="O12:P12"/>
    <mergeCell ref="Q12:R12"/>
    <mergeCell ref="O10:R10"/>
    <mergeCell ref="K10:L10"/>
    <mergeCell ref="M10:N10"/>
    <mergeCell ref="K5:L5"/>
    <mergeCell ref="M3:Q3"/>
    <mergeCell ref="M5:N5"/>
    <mergeCell ref="O5:P5"/>
    <mergeCell ref="Q5:R5"/>
    <mergeCell ref="I14:J14"/>
    <mergeCell ref="I11:J11"/>
    <mergeCell ref="K11:L11"/>
    <mergeCell ref="O11:P11"/>
    <mergeCell ref="K13:L13"/>
    <mergeCell ref="M13:N13"/>
    <mergeCell ref="O13:P13"/>
    <mergeCell ref="I12:J12"/>
    <mergeCell ref="K12:L12"/>
    <mergeCell ref="G13:H13"/>
    <mergeCell ref="I13:J13"/>
    <mergeCell ref="C10:H10"/>
    <mergeCell ref="I10:J10"/>
    <mergeCell ref="D11:E11"/>
    <mergeCell ref="G11:H11"/>
    <mergeCell ref="D12:E12"/>
    <mergeCell ref="G12:H12"/>
    <mergeCell ref="A11:B13"/>
    <mergeCell ref="B18:C18"/>
    <mergeCell ref="D14:E14"/>
    <mergeCell ref="A14:B16"/>
    <mergeCell ref="D15:E15"/>
    <mergeCell ref="D13:E13"/>
    <mergeCell ref="D27:E27"/>
    <mergeCell ref="C23:H23"/>
    <mergeCell ref="A27:B29"/>
    <mergeCell ref="D26:E26"/>
    <mergeCell ref="A23:B23"/>
    <mergeCell ref="G16:H16"/>
    <mergeCell ref="A20:B20"/>
    <mergeCell ref="A21:B21"/>
    <mergeCell ref="A22:B22"/>
    <mergeCell ref="M11:N11"/>
    <mergeCell ref="K3:L3"/>
    <mergeCell ref="E18:F18"/>
    <mergeCell ref="G18:H18"/>
    <mergeCell ref="I18:J18"/>
    <mergeCell ref="K18:L18"/>
    <mergeCell ref="M18:N18"/>
    <mergeCell ref="D16:E16"/>
    <mergeCell ref="E5:F5"/>
    <mergeCell ref="G15:H15"/>
    <mergeCell ref="M24:N24"/>
    <mergeCell ref="O24:P24"/>
    <mergeCell ref="D28:E28"/>
    <mergeCell ref="G28:H28"/>
    <mergeCell ref="I28:J28"/>
    <mergeCell ref="K28:L28"/>
    <mergeCell ref="D24:E24"/>
    <mergeCell ref="G26:H26"/>
    <mergeCell ref="O26:P26"/>
    <mergeCell ref="G27:H27"/>
    <mergeCell ref="D1:G1"/>
    <mergeCell ref="K24:L24"/>
    <mergeCell ref="B5:C5"/>
    <mergeCell ref="A7:B7"/>
    <mergeCell ref="A8:B8"/>
    <mergeCell ref="A9:B9"/>
    <mergeCell ref="A24:B26"/>
    <mergeCell ref="K26:L26"/>
    <mergeCell ref="A10:B10"/>
    <mergeCell ref="G14:H14"/>
  </mergeCells>
  <dataValidations count="4">
    <dataValidation allowBlank="1" showInputMessage="1" showErrorMessage="1" imeMode="halfAlpha" sqref="M18:N18 I18:J18 C21:Q22 C8:Q9 I1 O1 M1 I5:J5 M5:N5"/>
    <dataValidation type="list" allowBlank="1" showInputMessage="1" showErrorMessage="1" sqref="B18:C18 B5:C5">
      <formula1>"回 戦,戦"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33"/>
  <sheetViews>
    <sheetView workbookViewId="0" topLeftCell="A1">
      <selection activeCell="A1" sqref="A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625" style="9" customWidth="1"/>
    <col min="19" max="16384" width="9.00390625" style="9" customWidth="1"/>
  </cols>
  <sheetData>
    <row r="1" spans="1:18" ht="27" customHeight="1">
      <c r="A1" s="29" t="s">
        <v>193</v>
      </c>
      <c r="B1" s="110" t="s">
        <v>70</v>
      </c>
      <c r="C1" s="110"/>
      <c r="D1" s="71" t="s">
        <v>6</v>
      </c>
      <c r="E1" s="71"/>
      <c r="F1" s="71"/>
      <c r="G1" s="71"/>
      <c r="H1" s="30" t="s">
        <v>10</v>
      </c>
      <c r="I1" s="28">
        <v>2</v>
      </c>
      <c r="J1" s="31" t="s">
        <v>11</v>
      </c>
      <c r="K1" s="7">
        <v>2009</v>
      </c>
      <c r="L1" s="8" t="s">
        <v>12</v>
      </c>
      <c r="M1" s="27">
        <v>4</v>
      </c>
      <c r="N1" s="8" t="s">
        <v>0</v>
      </c>
      <c r="O1" s="27">
        <v>19</v>
      </c>
      <c r="P1" s="30" t="s">
        <v>22</v>
      </c>
      <c r="Q1" s="27" t="s">
        <v>23</v>
      </c>
      <c r="R1" s="33" t="s">
        <v>5</v>
      </c>
    </row>
    <row r="2" ht="8.25" customHeight="1"/>
    <row r="3" spans="11:18" ht="18.75" customHeight="1">
      <c r="K3" s="86" t="s">
        <v>53</v>
      </c>
      <c r="L3" s="86"/>
      <c r="M3" s="99" t="s">
        <v>93</v>
      </c>
      <c r="N3" s="99"/>
      <c r="O3" s="99"/>
      <c r="P3" s="99"/>
      <c r="Q3" s="99"/>
      <c r="R3" s="10" t="s">
        <v>35</v>
      </c>
    </row>
    <row r="4" ht="8.25" customHeight="1"/>
    <row r="5" spans="1:18" s="36" customFormat="1" ht="18.75" customHeight="1">
      <c r="A5" s="11">
        <v>1</v>
      </c>
      <c r="B5" s="34" t="s">
        <v>94</v>
      </c>
      <c r="C5" s="35"/>
      <c r="D5" s="122" t="s">
        <v>113</v>
      </c>
      <c r="E5" s="122"/>
      <c r="F5" s="122"/>
      <c r="G5" s="134" t="s">
        <v>114</v>
      </c>
      <c r="H5" s="134"/>
      <c r="I5" s="123">
        <v>0.4145833333333333</v>
      </c>
      <c r="J5" s="123"/>
      <c r="K5" s="60" t="s">
        <v>115</v>
      </c>
      <c r="L5" s="60"/>
      <c r="M5" s="123">
        <v>0.46388888888888885</v>
      </c>
      <c r="N5" s="123"/>
      <c r="O5" s="60" t="s">
        <v>116</v>
      </c>
      <c r="P5" s="60"/>
      <c r="Q5" s="100">
        <f>SUM(M5-I5)</f>
        <v>0.04930555555555555</v>
      </c>
      <c r="R5" s="100"/>
    </row>
    <row r="6" spans="8:18" ht="7.5" customHeight="1">
      <c r="H6" s="12"/>
      <c r="I6" s="12"/>
      <c r="J6" s="13"/>
      <c r="K6" s="14"/>
      <c r="L6" s="14"/>
      <c r="M6" s="13"/>
      <c r="N6" s="13"/>
      <c r="O6" s="14"/>
      <c r="P6" s="14"/>
      <c r="Q6" s="13"/>
      <c r="R6" s="13"/>
    </row>
    <row r="7" spans="1:18" ht="21" customHeight="1">
      <c r="A7" s="76" t="s">
        <v>2</v>
      </c>
      <c r="B7" s="77"/>
      <c r="C7" s="63">
        <v>1</v>
      </c>
      <c r="D7" s="64">
        <v>2</v>
      </c>
      <c r="E7" s="65">
        <v>3</v>
      </c>
      <c r="F7" s="64">
        <v>4</v>
      </c>
      <c r="G7" s="64">
        <v>5</v>
      </c>
      <c r="H7" s="16">
        <v>6</v>
      </c>
      <c r="I7" s="16">
        <v>7</v>
      </c>
      <c r="J7" s="16">
        <v>8</v>
      </c>
      <c r="K7" s="16">
        <v>9</v>
      </c>
      <c r="L7" s="4">
        <v>10</v>
      </c>
      <c r="M7" s="16">
        <v>11</v>
      </c>
      <c r="N7" s="16">
        <v>12</v>
      </c>
      <c r="O7" s="16">
        <v>13</v>
      </c>
      <c r="P7" s="16">
        <v>14</v>
      </c>
      <c r="Q7" s="1">
        <v>15</v>
      </c>
      <c r="R7" s="18" t="s">
        <v>3</v>
      </c>
    </row>
    <row r="8" spans="1:18" ht="27.75" customHeight="1">
      <c r="A8" s="114" t="s">
        <v>95</v>
      </c>
      <c r="B8" s="115"/>
      <c r="C8" s="19">
        <v>0</v>
      </c>
      <c r="D8" s="20">
        <v>0</v>
      </c>
      <c r="E8" s="21">
        <v>0</v>
      </c>
      <c r="F8" s="20">
        <v>0</v>
      </c>
      <c r="G8" s="20">
        <v>0</v>
      </c>
      <c r="H8" s="137" t="s">
        <v>97</v>
      </c>
      <c r="I8" s="138"/>
      <c r="J8" s="138"/>
      <c r="K8" s="139"/>
      <c r="L8" s="38"/>
      <c r="M8" s="20"/>
      <c r="N8" s="20"/>
      <c r="O8" s="20"/>
      <c r="P8" s="20"/>
      <c r="Q8" s="22"/>
      <c r="R8" s="50">
        <f>SUM(C8:Q8)</f>
        <v>0</v>
      </c>
    </row>
    <row r="9" spans="1:18" ht="27.75" customHeight="1">
      <c r="A9" s="114" t="s">
        <v>96</v>
      </c>
      <c r="B9" s="115"/>
      <c r="C9" s="19">
        <v>3</v>
      </c>
      <c r="D9" s="20">
        <v>3</v>
      </c>
      <c r="E9" s="21">
        <v>7</v>
      </c>
      <c r="F9" s="20">
        <v>1</v>
      </c>
      <c r="G9" s="20" t="s">
        <v>117</v>
      </c>
      <c r="H9" s="140"/>
      <c r="I9" s="141"/>
      <c r="J9" s="141"/>
      <c r="K9" s="142"/>
      <c r="L9" s="38"/>
      <c r="M9" s="20"/>
      <c r="N9" s="20"/>
      <c r="O9" s="20"/>
      <c r="P9" s="20"/>
      <c r="Q9" s="22"/>
      <c r="R9" s="50">
        <f>SUM(C9:Q9)</f>
        <v>14</v>
      </c>
    </row>
    <row r="10" spans="1:18" ht="22.5" customHeight="1">
      <c r="A10" s="76" t="s">
        <v>2</v>
      </c>
      <c r="B10" s="77"/>
      <c r="C10" s="92" t="s">
        <v>37</v>
      </c>
      <c r="D10" s="93"/>
      <c r="E10" s="93"/>
      <c r="F10" s="93"/>
      <c r="G10" s="93"/>
      <c r="H10" s="94"/>
      <c r="I10" s="92" t="s">
        <v>98</v>
      </c>
      <c r="J10" s="98"/>
      <c r="K10" s="102" t="s">
        <v>21</v>
      </c>
      <c r="L10" s="103"/>
      <c r="M10" s="104" t="s">
        <v>7</v>
      </c>
      <c r="N10" s="105"/>
      <c r="O10" s="101" t="s">
        <v>8</v>
      </c>
      <c r="P10" s="93"/>
      <c r="Q10" s="93"/>
      <c r="R10" s="98"/>
    </row>
    <row r="11" spans="1:18" ht="18.75" customHeight="1">
      <c r="A11" s="80" t="str">
        <f>A8</f>
        <v>県立芦屋</v>
      </c>
      <c r="B11" s="60"/>
      <c r="C11" s="2" t="s">
        <v>25</v>
      </c>
      <c r="D11" s="120" t="s">
        <v>99</v>
      </c>
      <c r="E11" s="121"/>
      <c r="F11" s="24">
        <v>4</v>
      </c>
      <c r="G11" s="72"/>
      <c r="H11" s="84"/>
      <c r="I11" s="85" t="s">
        <v>16</v>
      </c>
      <c r="J11" s="57"/>
      <c r="K11" s="72"/>
      <c r="L11" s="73"/>
      <c r="M11" s="85"/>
      <c r="N11" s="57"/>
      <c r="O11" s="58"/>
      <c r="P11" s="73"/>
      <c r="Q11" s="106"/>
      <c r="R11" s="57"/>
    </row>
    <row r="12" spans="1:18" ht="18.75" customHeight="1">
      <c r="A12" s="80"/>
      <c r="B12" s="60"/>
      <c r="C12" s="17">
        <v>2</v>
      </c>
      <c r="D12" s="112" t="s">
        <v>100</v>
      </c>
      <c r="E12" s="113"/>
      <c r="F12" s="25">
        <v>5</v>
      </c>
      <c r="G12" s="54"/>
      <c r="H12" s="81"/>
      <c r="I12" s="82"/>
      <c r="J12" s="82"/>
      <c r="K12" s="54"/>
      <c r="L12" s="53"/>
      <c r="M12" s="82"/>
      <c r="N12" s="82"/>
      <c r="O12" s="54"/>
      <c r="P12" s="53"/>
      <c r="Q12" s="107"/>
      <c r="R12" s="82"/>
    </row>
    <row r="13" spans="1:18" ht="18.75" customHeight="1">
      <c r="A13" s="61"/>
      <c r="B13" s="62"/>
      <c r="C13" s="6">
        <v>3</v>
      </c>
      <c r="D13" s="116"/>
      <c r="E13" s="117"/>
      <c r="F13" s="26">
        <v>6</v>
      </c>
      <c r="G13" s="55"/>
      <c r="H13" s="83"/>
      <c r="I13" s="97"/>
      <c r="J13" s="97"/>
      <c r="K13" s="55"/>
      <c r="L13" s="56"/>
      <c r="M13" s="97"/>
      <c r="N13" s="97"/>
      <c r="O13" s="55"/>
      <c r="P13" s="56"/>
      <c r="Q13" s="108"/>
      <c r="R13" s="97"/>
    </row>
    <row r="14" spans="1:18" ht="18.75" customHeight="1">
      <c r="A14" s="95" t="str">
        <f>A9</f>
        <v>神戸弘陵</v>
      </c>
      <c r="B14" s="96"/>
      <c r="C14" s="2" t="s">
        <v>25</v>
      </c>
      <c r="D14" s="120" t="s">
        <v>101</v>
      </c>
      <c r="E14" s="121"/>
      <c r="F14" s="24">
        <v>4</v>
      </c>
      <c r="G14" s="72"/>
      <c r="H14" s="84"/>
      <c r="I14" s="85" t="s">
        <v>26</v>
      </c>
      <c r="J14" s="57"/>
      <c r="K14" s="72"/>
      <c r="L14" s="73"/>
      <c r="M14" s="57" t="s">
        <v>17</v>
      </c>
      <c r="N14" s="57"/>
      <c r="O14" s="58" t="s">
        <v>102</v>
      </c>
      <c r="P14" s="73"/>
      <c r="Q14" s="106"/>
      <c r="R14" s="57"/>
    </row>
    <row r="15" spans="1:18" ht="18.75" customHeight="1">
      <c r="A15" s="80"/>
      <c r="B15" s="60"/>
      <c r="C15" s="17">
        <v>2</v>
      </c>
      <c r="D15" s="112" t="s">
        <v>103</v>
      </c>
      <c r="E15" s="113"/>
      <c r="F15" s="25">
        <v>5</v>
      </c>
      <c r="G15" s="54"/>
      <c r="H15" s="81"/>
      <c r="I15" s="82"/>
      <c r="J15" s="82"/>
      <c r="K15" s="54"/>
      <c r="L15" s="53"/>
      <c r="M15" s="82" t="s">
        <v>104</v>
      </c>
      <c r="N15" s="82"/>
      <c r="O15" s="54"/>
      <c r="P15" s="53"/>
      <c r="Q15" s="107"/>
      <c r="R15" s="82"/>
    </row>
    <row r="16" spans="1:18" ht="18.75" customHeight="1">
      <c r="A16" s="61"/>
      <c r="B16" s="62"/>
      <c r="C16" s="6">
        <v>3</v>
      </c>
      <c r="D16" s="116"/>
      <c r="E16" s="117"/>
      <c r="F16" s="26">
        <v>6</v>
      </c>
      <c r="G16" s="55"/>
      <c r="H16" s="83"/>
      <c r="I16" s="97"/>
      <c r="J16" s="97"/>
      <c r="K16" s="55"/>
      <c r="L16" s="56"/>
      <c r="M16" s="97"/>
      <c r="N16" s="97"/>
      <c r="O16" s="55"/>
      <c r="P16" s="56"/>
      <c r="Q16" s="108"/>
      <c r="R16" s="97"/>
    </row>
    <row r="17" spans="9:18" ht="11.25" customHeight="1">
      <c r="I17" s="51"/>
      <c r="J17" s="52"/>
      <c r="K17" s="51"/>
      <c r="L17" s="51"/>
      <c r="M17" s="51"/>
      <c r="N17" s="51"/>
      <c r="O17" s="51"/>
      <c r="P17" s="51"/>
      <c r="Q17" s="51"/>
      <c r="R17" s="51"/>
    </row>
    <row r="18" spans="1:18" s="36" customFormat="1" ht="18.75" customHeight="1">
      <c r="A18" s="11">
        <v>1</v>
      </c>
      <c r="B18" s="34" t="s">
        <v>118</v>
      </c>
      <c r="C18" s="35"/>
      <c r="D18" s="122" t="s">
        <v>119</v>
      </c>
      <c r="E18" s="122"/>
      <c r="F18" s="122"/>
      <c r="G18" s="134" t="s">
        <v>120</v>
      </c>
      <c r="H18" s="134"/>
      <c r="I18" s="89">
        <v>0.5034722222222222</v>
      </c>
      <c r="J18" s="89"/>
      <c r="K18" s="60" t="s">
        <v>9</v>
      </c>
      <c r="L18" s="60"/>
      <c r="M18" s="89">
        <v>0.5840277777777778</v>
      </c>
      <c r="N18" s="89"/>
      <c r="O18" s="60" t="s">
        <v>121</v>
      </c>
      <c r="P18" s="60"/>
      <c r="Q18" s="100">
        <f>SUM(M18-I18)</f>
        <v>0.0805555555555556</v>
      </c>
      <c r="R18" s="100"/>
    </row>
    <row r="19" spans="8:18" ht="7.5" customHeight="1">
      <c r="H19" s="12"/>
      <c r="I19" s="12"/>
      <c r="J19" s="13"/>
      <c r="K19" s="14"/>
      <c r="L19" s="14"/>
      <c r="M19" s="13"/>
      <c r="N19" s="13"/>
      <c r="O19" s="14"/>
      <c r="P19" s="14"/>
      <c r="Q19" s="13"/>
      <c r="R19" s="13"/>
    </row>
    <row r="20" spans="1:18" ht="21" customHeight="1">
      <c r="A20" s="76" t="s">
        <v>2</v>
      </c>
      <c r="B20" s="77"/>
      <c r="C20" s="63">
        <v>1</v>
      </c>
      <c r="D20" s="64">
        <v>2</v>
      </c>
      <c r="E20" s="65">
        <v>3</v>
      </c>
      <c r="F20" s="64">
        <v>4</v>
      </c>
      <c r="G20" s="64">
        <v>5</v>
      </c>
      <c r="H20" s="64">
        <v>6</v>
      </c>
      <c r="I20" s="64">
        <v>7</v>
      </c>
      <c r="J20" s="64">
        <v>8</v>
      </c>
      <c r="K20" s="64">
        <v>9</v>
      </c>
      <c r="L20" s="16">
        <v>10</v>
      </c>
      <c r="M20" s="16">
        <v>11</v>
      </c>
      <c r="N20" s="16">
        <v>12</v>
      </c>
      <c r="O20" s="16">
        <v>13</v>
      </c>
      <c r="P20" s="16">
        <v>14</v>
      </c>
      <c r="Q20" s="1">
        <v>15</v>
      </c>
      <c r="R20" s="18" t="s">
        <v>3</v>
      </c>
    </row>
    <row r="21" spans="1:18" ht="27.75" customHeight="1">
      <c r="A21" s="78" t="s">
        <v>105</v>
      </c>
      <c r="B21" s="79"/>
      <c r="C21" s="20">
        <v>0</v>
      </c>
      <c r="D21" s="20">
        <v>0</v>
      </c>
      <c r="E21" s="21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/>
      <c r="M21" s="20"/>
      <c r="N21" s="20"/>
      <c r="O21" s="20"/>
      <c r="P21" s="20"/>
      <c r="Q21" s="22"/>
      <c r="R21" s="50">
        <f>SUM(C21:Q21)</f>
        <v>0</v>
      </c>
    </row>
    <row r="22" spans="1:18" ht="27.75" customHeight="1">
      <c r="A22" s="78" t="s">
        <v>106</v>
      </c>
      <c r="B22" s="79"/>
      <c r="C22" s="20">
        <v>0</v>
      </c>
      <c r="D22" s="20">
        <v>0</v>
      </c>
      <c r="E22" s="21">
        <v>1</v>
      </c>
      <c r="F22" s="20">
        <v>0</v>
      </c>
      <c r="G22" s="20">
        <v>2</v>
      </c>
      <c r="H22" s="20">
        <v>3</v>
      </c>
      <c r="I22" s="20">
        <v>0</v>
      </c>
      <c r="J22" s="20">
        <v>0</v>
      </c>
      <c r="K22" s="20" t="s">
        <v>27</v>
      </c>
      <c r="L22" s="20"/>
      <c r="M22" s="20"/>
      <c r="N22" s="20"/>
      <c r="O22" s="20"/>
      <c r="P22" s="20"/>
      <c r="Q22" s="22"/>
      <c r="R22" s="50">
        <f>SUM(C22:Q22)</f>
        <v>6</v>
      </c>
    </row>
    <row r="23" spans="1:18" ht="21" customHeight="1">
      <c r="A23" s="76" t="s">
        <v>2</v>
      </c>
      <c r="B23" s="91"/>
      <c r="C23" s="92" t="s">
        <v>37</v>
      </c>
      <c r="D23" s="93"/>
      <c r="E23" s="93"/>
      <c r="F23" s="93"/>
      <c r="G23" s="93"/>
      <c r="H23" s="94"/>
      <c r="I23" s="101" t="s">
        <v>98</v>
      </c>
      <c r="J23" s="93"/>
      <c r="K23" s="104" t="s">
        <v>21</v>
      </c>
      <c r="L23" s="103"/>
      <c r="M23" s="118" t="s">
        <v>7</v>
      </c>
      <c r="N23" s="119"/>
      <c r="O23" s="98" t="s">
        <v>8</v>
      </c>
      <c r="P23" s="109"/>
      <c r="Q23" s="109"/>
      <c r="R23" s="109"/>
    </row>
    <row r="24" spans="1:18" ht="16.5" customHeight="1">
      <c r="A24" s="126" t="str">
        <f>A21</f>
        <v>三田学園</v>
      </c>
      <c r="B24" s="127"/>
      <c r="C24" s="2" t="s">
        <v>25</v>
      </c>
      <c r="D24" s="131" t="s">
        <v>107</v>
      </c>
      <c r="E24" s="121"/>
      <c r="F24" s="24">
        <v>4</v>
      </c>
      <c r="G24" s="131"/>
      <c r="H24" s="132"/>
      <c r="I24" s="135" t="s">
        <v>32</v>
      </c>
      <c r="J24" s="135"/>
      <c r="K24" s="57"/>
      <c r="L24" s="73"/>
      <c r="M24" s="106"/>
      <c r="N24" s="84"/>
      <c r="O24" s="72"/>
      <c r="P24" s="73"/>
      <c r="Q24" s="106"/>
      <c r="R24" s="57"/>
    </row>
    <row r="25" spans="1:18" ht="16.5" customHeight="1">
      <c r="A25" s="126"/>
      <c r="B25" s="127"/>
      <c r="C25" s="17">
        <v>2</v>
      </c>
      <c r="D25" s="112" t="s">
        <v>108</v>
      </c>
      <c r="E25" s="113"/>
      <c r="F25" s="25">
        <v>5</v>
      </c>
      <c r="G25" s="112"/>
      <c r="H25" s="136"/>
      <c r="I25" s="107"/>
      <c r="J25" s="82"/>
      <c r="K25" s="82"/>
      <c r="L25" s="53"/>
      <c r="M25" s="107"/>
      <c r="N25" s="81"/>
      <c r="O25" s="54"/>
      <c r="P25" s="53"/>
      <c r="Q25" s="107"/>
      <c r="R25" s="82"/>
    </row>
    <row r="26" spans="1:18" ht="16.5" customHeight="1">
      <c r="A26" s="128"/>
      <c r="B26" s="129"/>
      <c r="C26" s="6">
        <v>3</v>
      </c>
      <c r="D26" s="116"/>
      <c r="E26" s="117"/>
      <c r="F26" s="26">
        <v>6</v>
      </c>
      <c r="G26" s="116"/>
      <c r="H26" s="130"/>
      <c r="I26" s="108"/>
      <c r="J26" s="97"/>
      <c r="K26" s="97"/>
      <c r="L26" s="56"/>
      <c r="M26" s="108"/>
      <c r="N26" s="83"/>
      <c r="O26" s="55"/>
      <c r="P26" s="56"/>
      <c r="Q26" s="108"/>
      <c r="R26" s="97"/>
    </row>
    <row r="27" spans="1:18" ht="16.5" customHeight="1">
      <c r="A27" s="124" t="str">
        <f>A22</f>
        <v>育　英</v>
      </c>
      <c r="B27" s="125"/>
      <c r="C27" s="2" t="s">
        <v>25</v>
      </c>
      <c r="D27" s="131" t="s">
        <v>109</v>
      </c>
      <c r="E27" s="121"/>
      <c r="F27" s="24">
        <v>4</v>
      </c>
      <c r="G27" s="131"/>
      <c r="H27" s="132"/>
      <c r="I27" s="133" t="s">
        <v>110</v>
      </c>
      <c r="J27" s="133"/>
      <c r="K27" s="57"/>
      <c r="L27" s="73"/>
      <c r="M27" s="106" t="s">
        <v>111</v>
      </c>
      <c r="N27" s="84"/>
      <c r="O27" s="106" t="s">
        <v>111</v>
      </c>
      <c r="P27" s="84"/>
      <c r="Q27" s="106"/>
      <c r="R27" s="57"/>
    </row>
    <row r="28" spans="1:18" ht="16.5" customHeight="1">
      <c r="A28" s="126"/>
      <c r="B28" s="127"/>
      <c r="C28" s="17">
        <v>2</v>
      </c>
      <c r="D28" s="112" t="s">
        <v>112</v>
      </c>
      <c r="E28" s="113"/>
      <c r="F28" s="25">
        <v>5</v>
      </c>
      <c r="G28" s="112"/>
      <c r="H28" s="136"/>
      <c r="I28" s="107"/>
      <c r="J28" s="82"/>
      <c r="K28" s="82"/>
      <c r="L28" s="53"/>
      <c r="M28" s="107"/>
      <c r="N28" s="81"/>
      <c r="O28" s="54"/>
      <c r="P28" s="53"/>
      <c r="Q28" s="107"/>
      <c r="R28" s="82"/>
    </row>
    <row r="29" spans="1:18" ht="16.5" customHeight="1">
      <c r="A29" s="128"/>
      <c r="B29" s="129"/>
      <c r="C29" s="6">
        <v>3</v>
      </c>
      <c r="D29" s="116"/>
      <c r="E29" s="117"/>
      <c r="F29" s="26">
        <v>6</v>
      </c>
      <c r="G29" s="116"/>
      <c r="H29" s="130"/>
      <c r="I29" s="108"/>
      <c r="J29" s="97"/>
      <c r="K29" s="97"/>
      <c r="L29" s="56"/>
      <c r="M29" s="108"/>
      <c r="N29" s="83"/>
      <c r="O29" s="55"/>
      <c r="P29" s="56"/>
      <c r="Q29" s="108"/>
      <c r="R29" s="97"/>
    </row>
    <row r="33" ht="13.5">
      <c r="I33" s="12"/>
    </row>
  </sheetData>
  <sheetProtection/>
  <mergeCells count="125">
    <mergeCell ref="B1:C1"/>
    <mergeCell ref="D1:G1"/>
    <mergeCell ref="H8:K9"/>
    <mergeCell ref="K29:L29"/>
    <mergeCell ref="A7:B7"/>
    <mergeCell ref="D5:F5"/>
    <mergeCell ref="G5:H5"/>
    <mergeCell ref="I5:J5"/>
    <mergeCell ref="K5:L5"/>
    <mergeCell ref="G26:H26"/>
    <mergeCell ref="M29:N29"/>
    <mergeCell ref="O29:P29"/>
    <mergeCell ref="Q29:R29"/>
    <mergeCell ref="A23:B23"/>
    <mergeCell ref="C23:H23"/>
    <mergeCell ref="O23:R23"/>
    <mergeCell ref="A24:B26"/>
    <mergeCell ref="D28:E28"/>
    <mergeCell ref="G28:H28"/>
    <mergeCell ref="I28:J28"/>
    <mergeCell ref="K28:L28"/>
    <mergeCell ref="D24:E24"/>
    <mergeCell ref="G24:H24"/>
    <mergeCell ref="I24:J24"/>
    <mergeCell ref="K24:L24"/>
    <mergeCell ref="K27:L27"/>
    <mergeCell ref="G25:H25"/>
    <mergeCell ref="I26:J26"/>
    <mergeCell ref="K26:L26"/>
    <mergeCell ref="A27:B29"/>
    <mergeCell ref="D29:E29"/>
    <mergeCell ref="G29:H29"/>
    <mergeCell ref="I29:J29"/>
    <mergeCell ref="D27:E27"/>
    <mergeCell ref="G27:H27"/>
    <mergeCell ref="I27:J27"/>
    <mergeCell ref="D26:E26"/>
    <mergeCell ref="Q27:R27"/>
    <mergeCell ref="M28:N28"/>
    <mergeCell ref="O28:P28"/>
    <mergeCell ref="Q28:R28"/>
    <mergeCell ref="M27:N27"/>
    <mergeCell ref="O27:P27"/>
    <mergeCell ref="O25:P25"/>
    <mergeCell ref="Q25:R25"/>
    <mergeCell ref="M26:N26"/>
    <mergeCell ref="O26:P26"/>
    <mergeCell ref="Q26:R26"/>
    <mergeCell ref="M25:N25"/>
    <mergeCell ref="M24:N24"/>
    <mergeCell ref="O24:P24"/>
    <mergeCell ref="Q24:R24"/>
    <mergeCell ref="I23:J23"/>
    <mergeCell ref="O15:P15"/>
    <mergeCell ref="K15:L15"/>
    <mergeCell ref="Q15:R15"/>
    <mergeCell ref="Q16:R16"/>
    <mergeCell ref="K16:L16"/>
    <mergeCell ref="M16:N16"/>
    <mergeCell ref="O16:P16"/>
    <mergeCell ref="Q18:R18"/>
    <mergeCell ref="O18:P18"/>
    <mergeCell ref="K18:L18"/>
    <mergeCell ref="M18:N18"/>
    <mergeCell ref="M13:N13"/>
    <mergeCell ref="O13:P13"/>
    <mergeCell ref="Q13:R13"/>
    <mergeCell ref="K14:L14"/>
    <mergeCell ref="M14:N14"/>
    <mergeCell ref="O14:P14"/>
    <mergeCell ref="Q14:R14"/>
    <mergeCell ref="K13:L13"/>
    <mergeCell ref="M12:N12"/>
    <mergeCell ref="O12:P12"/>
    <mergeCell ref="Q12:R12"/>
    <mergeCell ref="D11:E11"/>
    <mergeCell ref="G11:H11"/>
    <mergeCell ref="O11:P11"/>
    <mergeCell ref="Q11:R11"/>
    <mergeCell ref="M11:N11"/>
    <mergeCell ref="K11:L11"/>
    <mergeCell ref="K12:L12"/>
    <mergeCell ref="K10:L10"/>
    <mergeCell ref="M10:N10"/>
    <mergeCell ref="O10:R10"/>
    <mergeCell ref="M3:Q3"/>
    <mergeCell ref="K3:L3"/>
    <mergeCell ref="M5:N5"/>
    <mergeCell ref="O5:P5"/>
    <mergeCell ref="Q5:R5"/>
    <mergeCell ref="D12:E12"/>
    <mergeCell ref="A11:B13"/>
    <mergeCell ref="D14:E14"/>
    <mergeCell ref="A20:B20"/>
    <mergeCell ref="D18:F18"/>
    <mergeCell ref="A14:B16"/>
    <mergeCell ref="D15:E15"/>
    <mergeCell ref="I13:J13"/>
    <mergeCell ref="I14:J14"/>
    <mergeCell ref="A21:B21"/>
    <mergeCell ref="A22:B22"/>
    <mergeCell ref="D13:E13"/>
    <mergeCell ref="I16:J16"/>
    <mergeCell ref="G18:H18"/>
    <mergeCell ref="I18:J18"/>
    <mergeCell ref="M15:N15"/>
    <mergeCell ref="M23:N23"/>
    <mergeCell ref="C10:H10"/>
    <mergeCell ref="I10:J10"/>
    <mergeCell ref="G12:H12"/>
    <mergeCell ref="I12:J12"/>
    <mergeCell ref="G15:H15"/>
    <mergeCell ref="I15:J15"/>
    <mergeCell ref="G14:H14"/>
    <mergeCell ref="G13:H13"/>
    <mergeCell ref="I25:J25"/>
    <mergeCell ref="D25:E25"/>
    <mergeCell ref="K23:L23"/>
    <mergeCell ref="A8:B8"/>
    <mergeCell ref="A9:B9"/>
    <mergeCell ref="K25:L25"/>
    <mergeCell ref="A10:B10"/>
    <mergeCell ref="I11:J11"/>
    <mergeCell ref="D16:E16"/>
    <mergeCell ref="G16:H16"/>
  </mergeCells>
  <dataValidations count="5">
    <dataValidation allowBlank="1" showInputMessage="1" showErrorMessage="1" imeMode="halfAlpha" sqref="H8 L8:Q9 M18:N18 C21:Q22 O1 I5:J5 M1 M5:N5 I1 C8:G9 I18:J18"/>
    <dataValidation type="list" allowBlank="1" showInputMessage="1" showErrorMessage="1" sqref="B18 B5">
      <formula1>"回戦,戦"</formula1>
    </dataValidation>
    <dataValidation allowBlank="1" showInputMessage="1" showErrorMessage="1" imeMode="on" sqref="Q1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625" style="9" customWidth="1"/>
    <col min="19" max="19" width="5.875" style="9" customWidth="1"/>
    <col min="20" max="20" width="3.625" style="9" customWidth="1"/>
    <col min="21" max="16384" width="9.00390625" style="9" customWidth="1"/>
  </cols>
  <sheetData>
    <row r="1" spans="1:18" ht="27" customHeight="1">
      <c r="A1" s="29" t="s">
        <v>193</v>
      </c>
      <c r="B1" s="110" t="s">
        <v>70</v>
      </c>
      <c r="C1" s="110"/>
      <c r="D1" s="71" t="s">
        <v>6</v>
      </c>
      <c r="E1" s="71"/>
      <c r="F1" s="71"/>
      <c r="G1" s="71"/>
      <c r="H1" s="30" t="s">
        <v>10</v>
      </c>
      <c r="I1" s="28">
        <v>2</v>
      </c>
      <c r="J1" s="31" t="s">
        <v>11</v>
      </c>
      <c r="K1" s="7">
        <v>2009</v>
      </c>
      <c r="L1" s="8" t="s">
        <v>12</v>
      </c>
      <c r="M1" s="32">
        <v>4</v>
      </c>
      <c r="N1" s="8" t="s">
        <v>0</v>
      </c>
      <c r="O1" s="32">
        <v>19</v>
      </c>
      <c r="P1" s="30" t="s">
        <v>84</v>
      </c>
      <c r="Q1" s="27" t="s">
        <v>69</v>
      </c>
      <c r="R1" s="33" t="s">
        <v>139</v>
      </c>
    </row>
    <row r="2" ht="8.25" customHeight="1"/>
    <row r="3" spans="11:18" ht="18.75" customHeight="1">
      <c r="K3" s="86" t="s">
        <v>140</v>
      </c>
      <c r="L3" s="86"/>
      <c r="M3" s="99" t="s">
        <v>13</v>
      </c>
      <c r="N3" s="99"/>
      <c r="O3" s="99"/>
      <c r="P3" s="99"/>
      <c r="Q3" s="99"/>
      <c r="R3" s="10" t="s">
        <v>42</v>
      </c>
    </row>
    <row r="4" spans="11:18" ht="7.5" customHeight="1">
      <c r="K4" s="3"/>
      <c r="L4" s="3"/>
      <c r="M4" s="5"/>
      <c r="N4" s="5"/>
      <c r="O4" s="5"/>
      <c r="P4" s="5"/>
      <c r="Q4" s="5"/>
      <c r="R4" s="10"/>
    </row>
    <row r="5" spans="1:18" ht="18.75" customHeight="1">
      <c r="A5" s="11">
        <v>2</v>
      </c>
      <c r="B5" s="74" t="s">
        <v>41</v>
      </c>
      <c r="C5" s="75"/>
      <c r="E5" s="87" t="s">
        <v>36</v>
      </c>
      <c r="F5" s="87"/>
      <c r="G5" s="88" t="s">
        <v>43</v>
      </c>
      <c r="H5" s="88"/>
      <c r="I5" s="89">
        <v>0.4131944444444444</v>
      </c>
      <c r="J5" s="89"/>
      <c r="K5" s="90" t="s">
        <v>44</v>
      </c>
      <c r="L5" s="90"/>
      <c r="M5" s="89">
        <v>0.5159722222222222</v>
      </c>
      <c r="N5" s="89"/>
      <c r="O5" s="90" t="s">
        <v>85</v>
      </c>
      <c r="P5" s="90"/>
      <c r="Q5" s="100">
        <f>M5-I5</f>
        <v>0.10277777777777775</v>
      </c>
      <c r="R5" s="100"/>
    </row>
    <row r="6" spans="8:18" ht="7.5" customHeight="1">
      <c r="H6" s="12"/>
      <c r="I6" s="12"/>
      <c r="J6" s="13"/>
      <c r="K6" s="14"/>
      <c r="L6" s="14"/>
      <c r="M6" s="13"/>
      <c r="N6" s="13"/>
      <c r="O6" s="14"/>
      <c r="P6" s="14"/>
      <c r="Q6" s="13"/>
      <c r="R6" s="13"/>
    </row>
    <row r="7" spans="1:18" ht="22.5" customHeight="1">
      <c r="A7" s="76" t="s">
        <v>2</v>
      </c>
      <c r="B7" s="77"/>
      <c r="C7" s="63">
        <v>1</v>
      </c>
      <c r="D7" s="64">
        <v>2</v>
      </c>
      <c r="E7" s="65">
        <v>3</v>
      </c>
      <c r="F7" s="63">
        <v>4</v>
      </c>
      <c r="G7" s="64">
        <v>5</v>
      </c>
      <c r="H7" s="65">
        <v>6</v>
      </c>
      <c r="I7" s="63">
        <v>7</v>
      </c>
      <c r="J7" s="64">
        <v>8</v>
      </c>
      <c r="K7" s="65">
        <v>9</v>
      </c>
      <c r="L7" s="15">
        <v>10</v>
      </c>
      <c r="M7" s="16">
        <v>11</v>
      </c>
      <c r="N7" s="43">
        <v>12</v>
      </c>
      <c r="O7" s="42">
        <v>13</v>
      </c>
      <c r="P7" s="41">
        <v>14</v>
      </c>
      <c r="Q7" s="39">
        <v>15</v>
      </c>
      <c r="R7" s="18" t="s">
        <v>3</v>
      </c>
    </row>
    <row r="8" spans="1:18" ht="26.25" customHeight="1">
      <c r="A8" s="78" t="s">
        <v>18</v>
      </c>
      <c r="B8" s="79"/>
      <c r="C8" s="19">
        <v>0</v>
      </c>
      <c r="D8" s="20">
        <v>3</v>
      </c>
      <c r="E8" s="22">
        <v>0</v>
      </c>
      <c r="F8" s="19">
        <v>0</v>
      </c>
      <c r="G8" s="20">
        <v>0</v>
      </c>
      <c r="H8" s="22">
        <v>0</v>
      </c>
      <c r="I8" s="19">
        <v>1</v>
      </c>
      <c r="J8" s="20">
        <v>0</v>
      </c>
      <c r="K8" s="22">
        <v>0</v>
      </c>
      <c r="L8" s="19"/>
      <c r="M8" s="20"/>
      <c r="N8" s="22"/>
      <c r="O8" s="19"/>
      <c r="P8" s="20"/>
      <c r="Q8" s="22"/>
      <c r="R8" s="23">
        <f>SUM(C8:Q8)</f>
        <v>4</v>
      </c>
    </row>
    <row r="9" spans="1:18" ht="26.25" customHeight="1">
      <c r="A9" s="78" t="s">
        <v>24</v>
      </c>
      <c r="B9" s="79"/>
      <c r="C9" s="19">
        <v>0</v>
      </c>
      <c r="D9" s="20">
        <v>0</v>
      </c>
      <c r="E9" s="21">
        <v>1</v>
      </c>
      <c r="F9" s="19">
        <v>0</v>
      </c>
      <c r="G9" s="20">
        <v>2</v>
      </c>
      <c r="H9" s="22">
        <v>0</v>
      </c>
      <c r="I9" s="19">
        <v>0</v>
      </c>
      <c r="J9" s="20">
        <v>0</v>
      </c>
      <c r="K9" s="22" t="s">
        <v>141</v>
      </c>
      <c r="L9" s="19"/>
      <c r="M9" s="20"/>
      <c r="N9" s="22"/>
      <c r="O9" s="19"/>
      <c r="P9" s="20"/>
      <c r="Q9" s="22"/>
      <c r="R9" s="23">
        <v>5</v>
      </c>
    </row>
    <row r="10" spans="1:18" ht="22.5" customHeight="1">
      <c r="A10" s="76" t="s">
        <v>2</v>
      </c>
      <c r="B10" s="77"/>
      <c r="C10" s="92" t="s">
        <v>86</v>
      </c>
      <c r="D10" s="93"/>
      <c r="E10" s="93"/>
      <c r="F10" s="93"/>
      <c r="G10" s="93"/>
      <c r="H10" s="94"/>
      <c r="I10" s="92" t="s">
        <v>87</v>
      </c>
      <c r="J10" s="98"/>
      <c r="K10" s="102" t="s">
        <v>88</v>
      </c>
      <c r="L10" s="103"/>
      <c r="M10" s="104" t="s">
        <v>89</v>
      </c>
      <c r="N10" s="105"/>
      <c r="O10" s="101" t="s">
        <v>90</v>
      </c>
      <c r="P10" s="93"/>
      <c r="Q10" s="93"/>
      <c r="R10" s="98"/>
    </row>
    <row r="11" spans="1:18" ht="18.75" customHeight="1">
      <c r="A11" s="80" t="str">
        <f>A8</f>
        <v>関西学院</v>
      </c>
      <c r="B11" s="60"/>
      <c r="C11" s="2" t="s">
        <v>25</v>
      </c>
      <c r="D11" s="58" t="s">
        <v>31</v>
      </c>
      <c r="E11" s="73"/>
      <c r="F11" s="24">
        <v>4</v>
      </c>
      <c r="G11" s="72"/>
      <c r="H11" s="84"/>
      <c r="I11" s="85" t="s">
        <v>122</v>
      </c>
      <c r="J11" s="57"/>
      <c r="K11" s="72"/>
      <c r="L11" s="73"/>
      <c r="M11" s="85"/>
      <c r="N11" s="57"/>
      <c r="O11" s="58"/>
      <c r="P11" s="73"/>
      <c r="Q11" s="106"/>
      <c r="R11" s="57"/>
    </row>
    <row r="12" spans="1:18" ht="18.75" customHeight="1">
      <c r="A12" s="80"/>
      <c r="B12" s="60"/>
      <c r="C12" s="17">
        <v>2</v>
      </c>
      <c r="D12" s="54" t="s">
        <v>14</v>
      </c>
      <c r="E12" s="53"/>
      <c r="F12" s="25">
        <v>5</v>
      </c>
      <c r="G12" s="54"/>
      <c r="H12" s="81"/>
      <c r="I12" s="82"/>
      <c r="J12" s="82"/>
      <c r="K12" s="54"/>
      <c r="L12" s="53"/>
      <c r="M12" s="82"/>
      <c r="N12" s="82"/>
      <c r="O12" s="54"/>
      <c r="P12" s="53"/>
      <c r="Q12" s="107"/>
      <c r="R12" s="82"/>
    </row>
    <row r="13" spans="1:18" ht="18.75" customHeight="1">
      <c r="A13" s="61"/>
      <c r="B13" s="62"/>
      <c r="C13" s="6">
        <v>3</v>
      </c>
      <c r="D13" s="55"/>
      <c r="E13" s="56"/>
      <c r="F13" s="26">
        <v>6</v>
      </c>
      <c r="G13" s="55"/>
      <c r="H13" s="83"/>
      <c r="I13" s="97"/>
      <c r="J13" s="97"/>
      <c r="K13" s="55"/>
      <c r="L13" s="56"/>
      <c r="M13" s="97"/>
      <c r="N13" s="97"/>
      <c r="O13" s="55"/>
      <c r="P13" s="56"/>
      <c r="Q13" s="108"/>
      <c r="R13" s="97"/>
    </row>
    <row r="14" spans="1:18" ht="18.75" customHeight="1">
      <c r="A14" s="95" t="str">
        <f>A9</f>
        <v>東洋大姫路</v>
      </c>
      <c r="B14" s="96"/>
      <c r="C14" s="2" t="s">
        <v>25</v>
      </c>
      <c r="D14" s="58" t="s">
        <v>123</v>
      </c>
      <c r="E14" s="73"/>
      <c r="F14" s="24">
        <v>4</v>
      </c>
      <c r="G14" s="72"/>
      <c r="H14" s="84"/>
      <c r="I14" s="85" t="s">
        <v>124</v>
      </c>
      <c r="J14" s="57"/>
      <c r="K14" s="72"/>
      <c r="L14" s="73"/>
      <c r="M14" s="57"/>
      <c r="N14" s="57"/>
      <c r="O14" s="58" t="s">
        <v>125</v>
      </c>
      <c r="P14" s="73"/>
      <c r="Q14" s="106"/>
      <c r="R14" s="57"/>
    </row>
    <row r="15" spans="1:18" ht="18.75" customHeight="1">
      <c r="A15" s="80"/>
      <c r="B15" s="60"/>
      <c r="C15" s="17">
        <v>2</v>
      </c>
      <c r="D15" s="54" t="s">
        <v>126</v>
      </c>
      <c r="E15" s="53"/>
      <c r="F15" s="25">
        <v>5</v>
      </c>
      <c r="G15" s="54"/>
      <c r="H15" s="81"/>
      <c r="I15" s="82" t="s">
        <v>127</v>
      </c>
      <c r="J15" s="82"/>
      <c r="K15" s="54"/>
      <c r="L15" s="53"/>
      <c r="M15" s="82"/>
      <c r="N15" s="82"/>
      <c r="O15" s="54"/>
      <c r="P15" s="53"/>
      <c r="Q15" s="107"/>
      <c r="R15" s="82"/>
    </row>
    <row r="16" spans="1:18" ht="18.75" customHeight="1">
      <c r="A16" s="61"/>
      <c r="B16" s="62"/>
      <c r="C16" s="6">
        <v>3</v>
      </c>
      <c r="D16" s="55"/>
      <c r="E16" s="56"/>
      <c r="F16" s="26">
        <v>6</v>
      </c>
      <c r="G16" s="55"/>
      <c r="H16" s="83"/>
      <c r="I16" s="97"/>
      <c r="J16" s="97"/>
      <c r="K16" s="55"/>
      <c r="L16" s="56"/>
      <c r="M16" s="97"/>
      <c r="N16" s="97"/>
      <c r="O16" s="55"/>
      <c r="P16" s="56"/>
      <c r="Q16" s="108"/>
      <c r="R16" s="97"/>
    </row>
    <row r="17" ht="9" customHeight="1"/>
    <row r="18" spans="1:18" ht="18.75" customHeight="1">
      <c r="A18" s="11">
        <v>2</v>
      </c>
      <c r="B18" s="74" t="s">
        <v>41</v>
      </c>
      <c r="C18" s="75"/>
      <c r="E18" s="87" t="s">
        <v>91</v>
      </c>
      <c r="F18" s="87"/>
      <c r="G18" s="88" t="s">
        <v>38</v>
      </c>
      <c r="H18" s="88"/>
      <c r="I18" s="89">
        <v>0.55</v>
      </c>
      <c r="J18" s="89"/>
      <c r="K18" s="90" t="s">
        <v>39</v>
      </c>
      <c r="L18" s="90"/>
      <c r="M18" s="89">
        <v>0.6534722222222222</v>
      </c>
      <c r="N18" s="89"/>
      <c r="O18" s="90" t="s">
        <v>40</v>
      </c>
      <c r="P18" s="90"/>
      <c r="Q18" s="100">
        <f>M18-I18</f>
        <v>0.10347222222222219</v>
      </c>
      <c r="R18" s="100"/>
    </row>
    <row r="19" spans="8:18" ht="7.5" customHeight="1">
      <c r="H19" s="12"/>
      <c r="I19" s="12"/>
      <c r="J19" s="13"/>
      <c r="K19" s="14"/>
      <c r="L19" s="14"/>
      <c r="M19" s="13"/>
      <c r="N19" s="13"/>
      <c r="O19" s="14"/>
      <c r="P19" s="14"/>
      <c r="Q19" s="13"/>
      <c r="R19" s="13"/>
    </row>
    <row r="20" spans="1:18" ht="22.5" customHeight="1">
      <c r="A20" s="76" t="s">
        <v>2</v>
      </c>
      <c r="B20" s="77"/>
      <c r="C20" s="63">
        <v>1</v>
      </c>
      <c r="D20" s="64">
        <v>2</v>
      </c>
      <c r="E20" s="65">
        <v>3</v>
      </c>
      <c r="F20" s="63">
        <v>4</v>
      </c>
      <c r="G20" s="64">
        <v>5</v>
      </c>
      <c r="H20" s="65">
        <v>6</v>
      </c>
      <c r="I20" s="63">
        <v>7</v>
      </c>
      <c r="J20" s="64">
        <v>8</v>
      </c>
      <c r="K20" s="65">
        <v>9</v>
      </c>
      <c r="L20" s="63">
        <v>10</v>
      </c>
      <c r="M20" s="64">
        <v>11</v>
      </c>
      <c r="N20" s="43">
        <v>12</v>
      </c>
      <c r="O20" s="16">
        <v>13</v>
      </c>
      <c r="P20" s="16">
        <v>14</v>
      </c>
      <c r="Q20" s="1">
        <v>15</v>
      </c>
      <c r="R20" s="18" t="s">
        <v>3</v>
      </c>
    </row>
    <row r="21" spans="1:18" ht="26.25" customHeight="1">
      <c r="A21" s="78" t="s">
        <v>128</v>
      </c>
      <c r="B21" s="79"/>
      <c r="C21" s="19">
        <v>1</v>
      </c>
      <c r="D21" s="20">
        <v>1</v>
      </c>
      <c r="E21" s="22">
        <v>0</v>
      </c>
      <c r="F21" s="19">
        <v>0</v>
      </c>
      <c r="G21" s="20">
        <v>0</v>
      </c>
      <c r="H21" s="22">
        <v>0</v>
      </c>
      <c r="I21" s="19">
        <v>0</v>
      </c>
      <c r="J21" s="20">
        <v>0</v>
      </c>
      <c r="K21" s="22">
        <v>2</v>
      </c>
      <c r="L21" s="19">
        <v>0</v>
      </c>
      <c r="M21" s="20">
        <v>3</v>
      </c>
      <c r="N21" s="22"/>
      <c r="O21" s="137" t="s">
        <v>129</v>
      </c>
      <c r="P21" s="138"/>
      <c r="Q21" s="143"/>
      <c r="R21" s="23">
        <f>SUM(C21:Q21)</f>
        <v>7</v>
      </c>
    </row>
    <row r="22" spans="1:18" ht="26.25" customHeight="1">
      <c r="A22" s="78" t="s">
        <v>130</v>
      </c>
      <c r="B22" s="79"/>
      <c r="C22" s="19">
        <v>0</v>
      </c>
      <c r="D22" s="20">
        <v>0</v>
      </c>
      <c r="E22" s="21">
        <v>1</v>
      </c>
      <c r="F22" s="19">
        <v>0</v>
      </c>
      <c r="G22" s="20">
        <v>0</v>
      </c>
      <c r="H22" s="22">
        <v>0</v>
      </c>
      <c r="I22" s="19">
        <v>0</v>
      </c>
      <c r="J22" s="20">
        <v>3</v>
      </c>
      <c r="K22" s="22">
        <v>0</v>
      </c>
      <c r="L22" s="19">
        <v>0</v>
      </c>
      <c r="M22" s="20">
        <v>0</v>
      </c>
      <c r="N22" s="22"/>
      <c r="O22" s="140"/>
      <c r="P22" s="141"/>
      <c r="Q22" s="144"/>
      <c r="R22" s="23">
        <f>SUM(C22:Q22)</f>
        <v>4</v>
      </c>
    </row>
    <row r="23" spans="1:18" ht="22.5" customHeight="1">
      <c r="A23" s="76" t="s">
        <v>2</v>
      </c>
      <c r="B23" s="91"/>
      <c r="C23" s="92" t="s">
        <v>86</v>
      </c>
      <c r="D23" s="93"/>
      <c r="E23" s="93"/>
      <c r="F23" s="93"/>
      <c r="G23" s="93"/>
      <c r="H23" s="94"/>
      <c r="I23" s="92" t="s">
        <v>87</v>
      </c>
      <c r="J23" s="98"/>
      <c r="K23" s="102" t="s">
        <v>88</v>
      </c>
      <c r="L23" s="103"/>
      <c r="M23" s="104" t="s">
        <v>89</v>
      </c>
      <c r="N23" s="105"/>
      <c r="O23" s="98" t="s">
        <v>90</v>
      </c>
      <c r="P23" s="109"/>
      <c r="Q23" s="109"/>
      <c r="R23" s="109"/>
    </row>
    <row r="24" spans="1:18" ht="18.75" customHeight="1">
      <c r="A24" s="80" t="str">
        <f>A21</f>
        <v>赤　穂</v>
      </c>
      <c r="B24" s="60"/>
      <c r="C24" s="2" t="s">
        <v>25</v>
      </c>
      <c r="D24" s="58" t="s">
        <v>131</v>
      </c>
      <c r="E24" s="73"/>
      <c r="F24" s="24">
        <v>4</v>
      </c>
      <c r="G24" s="72"/>
      <c r="H24" s="84"/>
      <c r="I24" s="85" t="s">
        <v>132</v>
      </c>
      <c r="J24" s="57"/>
      <c r="K24" s="72"/>
      <c r="L24" s="73"/>
      <c r="M24" s="57" t="s">
        <v>133</v>
      </c>
      <c r="N24" s="57"/>
      <c r="O24" s="58" t="s">
        <v>134</v>
      </c>
      <c r="P24" s="73"/>
      <c r="Q24" s="106"/>
      <c r="R24" s="57"/>
    </row>
    <row r="25" spans="1:18" ht="18.75" customHeight="1">
      <c r="A25" s="80"/>
      <c r="B25" s="60"/>
      <c r="C25" s="17">
        <v>2</v>
      </c>
      <c r="D25" s="59" t="s">
        <v>135</v>
      </c>
      <c r="E25" s="53"/>
      <c r="F25" s="25">
        <v>5</v>
      </c>
      <c r="G25" s="54"/>
      <c r="H25" s="81"/>
      <c r="I25" s="82"/>
      <c r="J25" s="82"/>
      <c r="K25" s="54"/>
      <c r="L25" s="53"/>
      <c r="M25" s="82"/>
      <c r="N25" s="82"/>
      <c r="O25" s="59"/>
      <c r="P25" s="53"/>
      <c r="Q25" s="107"/>
      <c r="R25" s="82"/>
    </row>
    <row r="26" spans="1:18" ht="18.75" customHeight="1">
      <c r="A26" s="61"/>
      <c r="B26" s="62"/>
      <c r="C26" s="6">
        <v>3</v>
      </c>
      <c r="D26" s="55"/>
      <c r="E26" s="56"/>
      <c r="F26" s="26">
        <v>6</v>
      </c>
      <c r="G26" s="55"/>
      <c r="H26" s="83"/>
      <c r="I26" s="97"/>
      <c r="J26" s="97"/>
      <c r="K26" s="55"/>
      <c r="L26" s="56"/>
      <c r="M26" s="97"/>
      <c r="N26" s="97"/>
      <c r="O26" s="55"/>
      <c r="P26" s="56"/>
      <c r="Q26" s="108"/>
      <c r="R26" s="97"/>
    </row>
    <row r="27" spans="1:18" ht="18.75" customHeight="1">
      <c r="A27" s="95" t="str">
        <f>A22</f>
        <v>明石南</v>
      </c>
      <c r="B27" s="96"/>
      <c r="C27" s="2" t="s">
        <v>25</v>
      </c>
      <c r="D27" s="58" t="s">
        <v>20</v>
      </c>
      <c r="E27" s="73"/>
      <c r="F27" s="24">
        <v>4</v>
      </c>
      <c r="G27" s="72"/>
      <c r="H27" s="84"/>
      <c r="I27" s="85" t="s">
        <v>136</v>
      </c>
      <c r="J27" s="57"/>
      <c r="K27" s="72"/>
      <c r="L27" s="73"/>
      <c r="M27" s="85"/>
      <c r="N27" s="57"/>
      <c r="O27" s="72"/>
      <c r="P27" s="73"/>
      <c r="Q27" s="106"/>
      <c r="R27" s="57"/>
    </row>
    <row r="28" spans="1:18" ht="18.75" customHeight="1">
      <c r="A28" s="80"/>
      <c r="B28" s="60"/>
      <c r="C28" s="17">
        <v>2</v>
      </c>
      <c r="D28" s="59" t="s">
        <v>137</v>
      </c>
      <c r="E28" s="53"/>
      <c r="F28" s="25">
        <v>5</v>
      </c>
      <c r="G28" s="54"/>
      <c r="H28" s="81"/>
      <c r="I28" s="82"/>
      <c r="J28" s="82"/>
      <c r="K28" s="54"/>
      <c r="L28" s="53"/>
      <c r="M28" s="82"/>
      <c r="N28" s="82"/>
      <c r="O28" s="54"/>
      <c r="P28" s="53"/>
      <c r="Q28" s="107"/>
      <c r="R28" s="82"/>
    </row>
    <row r="29" spans="1:18" ht="18.75" customHeight="1">
      <c r="A29" s="61"/>
      <c r="B29" s="62"/>
      <c r="C29" s="6">
        <v>3</v>
      </c>
      <c r="D29" s="111" t="s">
        <v>138</v>
      </c>
      <c r="E29" s="56"/>
      <c r="F29" s="26">
        <v>6</v>
      </c>
      <c r="G29" s="55"/>
      <c r="H29" s="83"/>
      <c r="I29" s="97"/>
      <c r="J29" s="97"/>
      <c r="K29" s="55"/>
      <c r="L29" s="56"/>
      <c r="M29" s="97"/>
      <c r="N29" s="97"/>
      <c r="O29" s="55"/>
      <c r="P29" s="56"/>
      <c r="Q29" s="108"/>
      <c r="R29" s="97"/>
    </row>
    <row r="30" ht="9" customHeight="1"/>
  </sheetData>
  <sheetProtection/>
  <mergeCells count="127">
    <mergeCell ref="M29:N29"/>
    <mergeCell ref="O29:P29"/>
    <mergeCell ref="Q29:R29"/>
    <mergeCell ref="D29:E29"/>
    <mergeCell ref="G29:H29"/>
    <mergeCell ref="I29:J29"/>
    <mergeCell ref="K29:L29"/>
    <mergeCell ref="K28:L28"/>
    <mergeCell ref="M28:N28"/>
    <mergeCell ref="O28:P28"/>
    <mergeCell ref="Q28:R28"/>
    <mergeCell ref="A27:B29"/>
    <mergeCell ref="D28:E28"/>
    <mergeCell ref="G28:H28"/>
    <mergeCell ref="I28:J28"/>
    <mergeCell ref="Q18:R18"/>
    <mergeCell ref="O21:Q22"/>
    <mergeCell ref="M16:N16"/>
    <mergeCell ref="O16:P16"/>
    <mergeCell ref="Q16:R16"/>
    <mergeCell ref="O12:P12"/>
    <mergeCell ref="B18:C18"/>
    <mergeCell ref="E18:F18"/>
    <mergeCell ref="G18:H18"/>
    <mergeCell ref="I18:J18"/>
    <mergeCell ref="D1:G1"/>
    <mergeCell ref="K3:L3"/>
    <mergeCell ref="D15:E15"/>
    <mergeCell ref="E5:F5"/>
    <mergeCell ref="D12:E12"/>
    <mergeCell ref="D25:E25"/>
    <mergeCell ref="D24:E24"/>
    <mergeCell ref="B5:C5"/>
    <mergeCell ref="A7:B7"/>
    <mergeCell ref="A8:B8"/>
    <mergeCell ref="A9:B9"/>
    <mergeCell ref="A24:B26"/>
    <mergeCell ref="D26:E26"/>
    <mergeCell ref="G26:H26"/>
    <mergeCell ref="I26:J26"/>
    <mergeCell ref="K26:L26"/>
    <mergeCell ref="M10:N10"/>
    <mergeCell ref="G14:H14"/>
    <mergeCell ref="I12:J12"/>
    <mergeCell ref="I13:J13"/>
    <mergeCell ref="I10:J10"/>
    <mergeCell ref="K10:L10"/>
    <mergeCell ref="K12:L12"/>
    <mergeCell ref="M12:N12"/>
    <mergeCell ref="G16:H16"/>
    <mergeCell ref="O24:P24"/>
    <mergeCell ref="G25:H25"/>
    <mergeCell ref="G13:H13"/>
    <mergeCell ref="K24:L24"/>
    <mergeCell ref="G24:H24"/>
    <mergeCell ref="K18:L18"/>
    <mergeCell ref="M18:N18"/>
    <mergeCell ref="O18:P18"/>
    <mergeCell ref="O23:R23"/>
    <mergeCell ref="A23:B23"/>
    <mergeCell ref="C23:H23"/>
    <mergeCell ref="D13:E13"/>
    <mergeCell ref="D14:E14"/>
    <mergeCell ref="A22:B22"/>
    <mergeCell ref="G15:H15"/>
    <mergeCell ref="A20:B20"/>
    <mergeCell ref="A21:B21"/>
    <mergeCell ref="A14:B16"/>
    <mergeCell ref="D16:E16"/>
    <mergeCell ref="A10:B10"/>
    <mergeCell ref="C10:H10"/>
    <mergeCell ref="A11:B13"/>
    <mergeCell ref="G12:H12"/>
    <mergeCell ref="D11:E11"/>
    <mergeCell ref="G11:H11"/>
    <mergeCell ref="I11:J11"/>
    <mergeCell ref="K11:L11"/>
    <mergeCell ref="O10:R10"/>
    <mergeCell ref="M3:Q3"/>
    <mergeCell ref="M5:N5"/>
    <mergeCell ref="O5:P5"/>
    <mergeCell ref="Q5:R5"/>
    <mergeCell ref="K5:L5"/>
    <mergeCell ref="M11:N11"/>
    <mergeCell ref="O11:P11"/>
    <mergeCell ref="Q11:R11"/>
    <mergeCell ref="Q12:R12"/>
    <mergeCell ref="Q14:R14"/>
    <mergeCell ref="Q15:R15"/>
    <mergeCell ref="K13:L13"/>
    <mergeCell ref="M13:N13"/>
    <mergeCell ref="O13:P13"/>
    <mergeCell ref="Q13:R13"/>
    <mergeCell ref="K14:L14"/>
    <mergeCell ref="M14:N14"/>
    <mergeCell ref="O14:P14"/>
    <mergeCell ref="I14:J14"/>
    <mergeCell ref="M15:N15"/>
    <mergeCell ref="O15:P15"/>
    <mergeCell ref="I16:J16"/>
    <mergeCell ref="K16:L16"/>
    <mergeCell ref="I15:J15"/>
    <mergeCell ref="M23:N23"/>
    <mergeCell ref="Q27:R27"/>
    <mergeCell ref="M27:N27"/>
    <mergeCell ref="O27:P27"/>
    <mergeCell ref="M24:N24"/>
    <mergeCell ref="Q24:R24"/>
    <mergeCell ref="Q25:R25"/>
    <mergeCell ref="O25:P25"/>
    <mergeCell ref="O26:P26"/>
    <mergeCell ref="Q26:R26"/>
    <mergeCell ref="M26:N26"/>
    <mergeCell ref="I24:J24"/>
    <mergeCell ref="I25:J25"/>
    <mergeCell ref="K25:L25"/>
    <mergeCell ref="M25:N25"/>
    <mergeCell ref="K27:L27"/>
    <mergeCell ref="I5:J5"/>
    <mergeCell ref="G5:H5"/>
    <mergeCell ref="B1:C1"/>
    <mergeCell ref="D27:E27"/>
    <mergeCell ref="G27:H27"/>
    <mergeCell ref="I27:J27"/>
    <mergeCell ref="I23:J23"/>
    <mergeCell ref="K23:L23"/>
    <mergeCell ref="K15:L15"/>
  </mergeCells>
  <dataValidations count="4">
    <dataValidation allowBlank="1" showInputMessage="1" showErrorMessage="1" imeMode="halfAlpha" sqref="M18:N18 I18:J18 C21:N22 O21 C8:Q9 I1 O1 M1 I5:J5 M5:N5"/>
    <dataValidation type="list" allowBlank="1" showInputMessage="1" showErrorMessage="1" sqref="B18:C18 B5:C5">
      <formula1>"回 戦,戦"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T29"/>
  <sheetViews>
    <sheetView workbookViewId="0" topLeftCell="A7">
      <selection activeCell="C20" activeCellId="1" sqref="C7:M7 C20:K20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625" style="9" customWidth="1"/>
    <col min="19" max="16384" width="9.00390625" style="9" customWidth="1"/>
  </cols>
  <sheetData>
    <row r="1" spans="1:18" ht="27" customHeight="1">
      <c r="A1" s="29" t="s">
        <v>193</v>
      </c>
      <c r="B1" s="110" t="s">
        <v>70</v>
      </c>
      <c r="C1" s="110"/>
      <c r="D1" s="71" t="s">
        <v>6</v>
      </c>
      <c r="E1" s="71"/>
      <c r="F1" s="71"/>
      <c r="G1" s="71"/>
      <c r="H1" s="30" t="s">
        <v>10</v>
      </c>
      <c r="I1" s="28">
        <v>3</v>
      </c>
      <c r="J1" s="31" t="s">
        <v>11</v>
      </c>
      <c r="K1" s="7">
        <v>2009</v>
      </c>
      <c r="L1" s="8" t="s">
        <v>12</v>
      </c>
      <c r="M1" s="32">
        <v>4</v>
      </c>
      <c r="N1" s="8" t="s">
        <v>0</v>
      </c>
      <c r="O1" s="27">
        <v>26</v>
      </c>
      <c r="P1" s="30" t="s">
        <v>22</v>
      </c>
      <c r="Q1" s="27" t="s">
        <v>23</v>
      </c>
      <c r="R1" s="33" t="s">
        <v>139</v>
      </c>
    </row>
    <row r="2" ht="8.25" customHeight="1"/>
    <row r="3" spans="11:18" ht="18.75" customHeight="1">
      <c r="K3" s="86" t="s">
        <v>34</v>
      </c>
      <c r="L3" s="86"/>
      <c r="M3" s="99" t="s">
        <v>52</v>
      </c>
      <c r="N3" s="99"/>
      <c r="O3" s="99"/>
      <c r="P3" s="99"/>
      <c r="Q3" s="99"/>
      <c r="R3" s="10" t="s">
        <v>46</v>
      </c>
    </row>
    <row r="4" spans="11:18" ht="7.5" customHeight="1">
      <c r="K4" s="3"/>
      <c r="L4" s="3"/>
      <c r="M4" s="5"/>
      <c r="N4" s="5"/>
      <c r="O4" s="5"/>
      <c r="P4" s="5"/>
      <c r="Q4" s="5"/>
      <c r="R4" s="10"/>
    </row>
    <row r="5" spans="1:20" s="36" customFormat="1" ht="18.75" customHeight="1">
      <c r="A5" s="11">
        <v>2</v>
      </c>
      <c r="B5" s="34" t="s">
        <v>94</v>
      </c>
      <c r="C5" s="35"/>
      <c r="D5" s="122" t="s">
        <v>113</v>
      </c>
      <c r="E5" s="122"/>
      <c r="F5" s="122"/>
      <c r="G5" s="134" t="s">
        <v>114</v>
      </c>
      <c r="H5" s="134"/>
      <c r="I5" s="123">
        <v>0.4145833333333333</v>
      </c>
      <c r="J5" s="123"/>
      <c r="K5" s="60" t="s">
        <v>115</v>
      </c>
      <c r="L5" s="60"/>
      <c r="M5" s="123">
        <v>0.51875</v>
      </c>
      <c r="N5" s="123"/>
      <c r="O5" s="60" t="s">
        <v>116</v>
      </c>
      <c r="P5" s="60"/>
      <c r="Q5" s="100">
        <f>SUM(M5-I5)</f>
        <v>0.10416666666666674</v>
      </c>
      <c r="R5" s="100"/>
      <c r="T5" s="37"/>
    </row>
    <row r="6" spans="8:18" ht="7.5" customHeight="1">
      <c r="H6" s="12"/>
      <c r="I6" s="12"/>
      <c r="J6" s="13"/>
      <c r="K6" s="14"/>
      <c r="L6" s="14"/>
      <c r="M6" s="13"/>
      <c r="N6" s="13"/>
      <c r="O6" s="14"/>
      <c r="P6" s="14"/>
      <c r="Q6" s="13"/>
      <c r="R6" s="13"/>
    </row>
    <row r="7" spans="1:18" ht="22.5" customHeight="1">
      <c r="A7" s="76" t="s">
        <v>2</v>
      </c>
      <c r="B7" s="91"/>
      <c r="C7" s="63">
        <v>1</v>
      </c>
      <c r="D7" s="64">
        <v>2</v>
      </c>
      <c r="E7" s="65">
        <v>3</v>
      </c>
      <c r="F7" s="63">
        <v>4</v>
      </c>
      <c r="G7" s="64">
        <v>5</v>
      </c>
      <c r="H7" s="65">
        <v>6</v>
      </c>
      <c r="I7" s="63">
        <v>7</v>
      </c>
      <c r="J7" s="64">
        <v>8</v>
      </c>
      <c r="K7" s="65">
        <v>9</v>
      </c>
      <c r="L7" s="63">
        <v>10</v>
      </c>
      <c r="M7" s="64">
        <v>11</v>
      </c>
      <c r="N7" s="39">
        <v>12</v>
      </c>
      <c r="O7" s="40">
        <v>13</v>
      </c>
      <c r="P7" s="41">
        <v>14</v>
      </c>
      <c r="Q7" s="39">
        <v>15</v>
      </c>
      <c r="R7" s="18" t="s">
        <v>3</v>
      </c>
    </row>
    <row r="8" spans="1:18" ht="26.25" customHeight="1">
      <c r="A8" s="145" t="s">
        <v>147</v>
      </c>
      <c r="B8" s="146"/>
      <c r="C8" s="19">
        <v>0</v>
      </c>
      <c r="D8" s="20">
        <v>0</v>
      </c>
      <c r="E8" s="22">
        <v>0</v>
      </c>
      <c r="F8" s="19">
        <v>2</v>
      </c>
      <c r="G8" s="20">
        <v>0</v>
      </c>
      <c r="H8" s="22">
        <v>1</v>
      </c>
      <c r="I8" s="19">
        <v>2</v>
      </c>
      <c r="J8" s="20">
        <v>0</v>
      </c>
      <c r="K8" s="22">
        <v>0</v>
      </c>
      <c r="L8" s="19">
        <v>0</v>
      </c>
      <c r="M8" s="20">
        <v>0</v>
      </c>
      <c r="N8" s="46"/>
      <c r="O8" s="137" t="s">
        <v>149</v>
      </c>
      <c r="P8" s="138"/>
      <c r="Q8" s="143"/>
      <c r="R8" s="23">
        <f>SUM(C8:Q8)</f>
        <v>5</v>
      </c>
    </row>
    <row r="9" spans="1:18" ht="26.25" customHeight="1">
      <c r="A9" s="145" t="s">
        <v>148</v>
      </c>
      <c r="B9" s="146"/>
      <c r="C9" s="19">
        <v>0</v>
      </c>
      <c r="D9" s="20">
        <v>0</v>
      </c>
      <c r="E9" s="21">
        <v>0</v>
      </c>
      <c r="F9" s="19">
        <v>1</v>
      </c>
      <c r="G9" s="20">
        <v>4</v>
      </c>
      <c r="H9" s="22">
        <v>0</v>
      </c>
      <c r="I9" s="19">
        <v>0</v>
      </c>
      <c r="J9" s="20">
        <v>0</v>
      </c>
      <c r="K9" s="22">
        <v>0</v>
      </c>
      <c r="L9" s="19">
        <v>0</v>
      </c>
      <c r="M9" s="20" t="s">
        <v>166</v>
      </c>
      <c r="N9" s="46"/>
      <c r="O9" s="140"/>
      <c r="P9" s="141"/>
      <c r="Q9" s="144"/>
      <c r="R9" s="23">
        <v>6</v>
      </c>
    </row>
    <row r="10" spans="1:18" ht="22.5" customHeight="1">
      <c r="A10" s="76" t="s">
        <v>2</v>
      </c>
      <c r="B10" s="77"/>
      <c r="C10" s="92" t="s">
        <v>47</v>
      </c>
      <c r="D10" s="93"/>
      <c r="E10" s="93"/>
      <c r="F10" s="93"/>
      <c r="G10" s="93"/>
      <c r="H10" s="94"/>
      <c r="I10" s="92" t="s">
        <v>48</v>
      </c>
      <c r="J10" s="98"/>
      <c r="K10" s="102" t="s">
        <v>49</v>
      </c>
      <c r="L10" s="103"/>
      <c r="M10" s="104" t="s">
        <v>50</v>
      </c>
      <c r="N10" s="105"/>
      <c r="O10" s="101" t="s">
        <v>51</v>
      </c>
      <c r="P10" s="93"/>
      <c r="Q10" s="93"/>
      <c r="R10" s="98"/>
    </row>
    <row r="11" spans="1:18" ht="18.75" customHeight="1">
      <c r="A11" s="80" t="str">
        <f>A8</f>
        <v>報徳学園</v>
      </c>
      <c r="B11" s="60"/>
      <c r="C11" s="2" t="s">
        <v>25</v>
      </c>
      <c r="D11" s="131" t="s">
        <v>150</v>
      </c>
      <c r="E11" s="121"/>
      <c r="F11" s="24">
        <v>4</v>
      </c>
      <c r="G11" s="72"/>
      <c r="H11" s="84"/>
      <c r="I11" s="57" t="s">
        <v>151</v>
      </c>
      <c r="J11" s="57"/>
      <c r="K11" s="72"/>
      <c r="L11" s="73"/>
      <c r="M11" s="106" t="s">
        <v>152</v>
      </c>
      <c r="N11" s="84"/>
      <c r="O11" s="72"/>
      <c r="P11" s="73"/>
      <c r="Q11" s="106"/>
      <c r="R11" s="57"/>
    </row>
    <row r="12" spans="1:18" ht="18.75" customHeight="1">
      <c r="A12" s="80"/>
      <c r="B12" s="60"/>
      <c r="C12" s="17">
        <v>2</v>
      </c>
      <c r="D12" s="112" t="s">
        <v>153</v>
      </c>
      <c r="E12" s="113"/>
      <c r="F12" s="25">
        <v>5</v>
      </c>
      <c r="G12" s="54"/>
      <c r="H12" s="81"/>
      <c r="I12" s="82"/>
      <c r="J12" s="82"/>
      <c r="K12" s="54"/>
      <c r="L12" s="53"/>
      <c r="M12" s="107" t="s">
        <v>154</v>
      </c>
      <c r="N12" s="81"/>
      <c r="O12" s="54"/>
      <c r="P12" s="53"/>
      <c r="Q12" s="107"/>
      <c r="R12" s="82"/>
    </row>
    <row r="13" spans="1:18" ht="18.75" customHeight="1">
      <c r="A13" s="61"/>
      <c r="B13" s="62"/>
      <c r="C13" s="6">
        <v>3</v>
      </c>
      <c r="D13" s="116"/>
      <c r="E13" s="117"/>
      <c r="F13" s="26">
        <v>6</v>
      </c>
      <c r="G13" s="55"/>
      <c r="H13" s="83"/>
      <c r="I13" s="97"/>
      <c r="J13" s="97"/>
      <c r="K13" s="55"/>
      <c r="L13" s="56"/>
      <c r="M13" s="108" t="s">
        <v>155</v>
      </c>
      <c r="N13" s="83"/>
      <c r="O13" s="55"/>
      <c r="P13" s="56"/>
      <c r="Q13" s="108"/>
      <c r="R13" s="97"/>
    </row>
    <row r="14" spans="1:18" ht="18.75" customHeight="1">
      <c r="A14" s="95" t="str">
        <f>A9</f>
        <v>滝川第二</v>
      </c>
      <c r="B14" s="96"/>
      <c r="C14" s="2" t="s">
        <v>25</v>
      </c>
      <c r="D14" s="131" t="s">
        <v>14</v>
      </c>
      <c r="E14" s="121"/>
      <c r="F14" s="24">
        <v>4</v>
      </c>
      <c r="G14" s="72"/>
      <c r="H14" s="84"/>
      <c r="I14" s="57" t="s">
        <v>74</v>
      </c>
      <c r="J14" s="57"/>
      <c r="K14" s="72"/>
      <c r="L14" s="73"/>
      <c r="M14" s="106" t="s">
        <v>156</v>
      </c>
      <c r="N14" s="84"/>
      <c r="O14" s="72" t="s">
        <v>157</v>
      </c>
      <c r="P14" s="73"/>
      <c r="Q14" s="106"/>
      <c r="R14" s="57"/>
    </row>
    <row r="15" spans="1:18" ht="18.75" customHeight="1">
      <c r="A15" s="80"/>
      <c r="B15" s="60"/>
      <c r="C15" s="17">
        <v>2</v>
      </c>
      <c r="D15" s="112"/>
      <c r="E15" s="113"/>
      <c r="F15" s="25">
        <v>5</v>
      </c>
      <c r="G15" s="54"/>
      <c r="H15" s="81"/>
      <c r="I15" s="82"/>
      <c r="J15" s="82"/>
      <c r="K15" s="54"/>
      <c r="L15" s="53"/>
      <c r="M15" s="107"/>
      <c r="N15" s="81"/>
      <c r="O15" s="54"/>
      <c r="P15" s="53"/>
      <c r="Q15" s="107"/>
      <c r="R15" s="82"/>
    </row>
    <row r="16" spans="1:18" ht="18.75" customHeight="1">
      <c r="A16" s="61"/>
      <c r="B16" s="62"/>
      <c r="C16" s="6">
        <v>3</v>
      </c>
      <c r="D16" s="116"/>
      <c r="E16" s="117"/>
      <c r="F16" s="26">
        <v>6</v>
      </c>
      <c r="G16" s="55"/>
      <c r="H16" s="83"/>
      <c r="I16" s="97"/>
      <c r="J16" s="97"/>
      <c r="K16" s="55"/>
      <c r="L16" s="56"/>
      <c r="M16" s="108"/>
      <c r="N16" s="83"/>
      <c r="O16" s="55"/>
      <c r="P16" s="56"/>
      <c r="Q16" s="108"/>
      <c r="R16" s="97"/>
    </row>
    <row r="17" ht="9" customHeight="1"/>
    <row r="18" spans="1:20" s="36" customFormat="1" ht="18.75" customHeight="1">
      <c r="A18" s="11">
        <v>2</v>
      </c>
      <c r="B18" s="34" t="s">
        <v>171</v>
      </c>
      <c r="C18" s="35"/>
      <c r="D18" s="122" t="s">
        <v>172</v>
      </c>
      <c r="E18" s="122"/>
      <c r="F18" s="122"/>
      <c r="G18" s="134" t="s">
        <v>173</v>
      </c>
      <c r="H18" s="134"/>
      <c r="I18" s="89">
        <v>0.5479166666666667</v>
      </c>
      <c r="J18" s="89"/>
      <c r="K18" s="60" t="s">
        <v>174</v>
      </c>
      <c r="L18" s="60"/>
      <c r="M18" s="89">
        <v>0.6361111111111112</v>
      </c>
      <c r="N18" s="89"/>
      <c r="O18" s="60" t="s">
        <v>175</v>
      </c>
      <c r="P18" s="60"/>
      <c r="Q18" s="100">
        <f>SUM(M18-I18)</f>
        <v>0.08819444444444446</v>
      </c>
      <c r="R18" s="100"/>
      <c r="T18" s="37"/>
    </row>
    <row r="19" spans="8:18" ht="7.5" customHeight="1">
      <c r="H19" s="12"/>
      <c r="I19" s="12"/>
      <c r="J19" s="13"/>
      <c r="K19" s="14"/>
      <c r="L19" s="14"/>
      <c r="M19" s="13"/>
      <c r="N19" s="13"/>
      <c r="O19" s="14"/>
      <c r="P19" s="14"/>
      <c r="Q19" s="13"/>
      <c r="R19" s="13"/>
    </row>
    <row r="20" spans="1:18" ht="22.5" customHeight="1">
      <c r="A20" s="76" t="s">
        <v>2</v>
      </c>
      <c r="B20" s="91"/>
      <c r="C20" s="66">
        <v>1</v>
      </c>
      <c r="D20" s="67">
        <v>2</v>
      </c>
      <c r="E20" s="68">
        <v>3</v>
      </c>
      <c r="F20" s="66">
        <v>4</v>
      </c>
      <c r="G20" s="67">
        <v>5</v>
      </c>
      <c r="H20" s="68">
        <v>6</v>
      </c>
      <c r="I20" s="66">
        <v>7</v>
      </c>
      <c r="J20" s="67">
        <v>8</v>
      </c>
      <c r="K20" s="68">
        <v>9</v>
      </c>
      <c r="L20" s="42">
        <v>10</v>
      </c>
      <c r="M20" s="41">
        <v>11</v>
      </c>
      <c r="N20" s="39">
        <v>12</v>
      </c>
      <c r="O20" s="40">
        <v>13</v>
      </c>
      <c r="P20" s="41">
        <v>14</v>
      </c>
      <c r="Q20" s="39">
        <v>15</v>
      </c>
      <c r="R20" s="18" t="s">
        <v>3</v>
      </c>
    </row>
    <row r="21" spans="1:18" ht="26.25" customHeight="1">
      <c r="A21" s="145" t="s">
        <v>33</v>
      </c>
      <c r="B21" s="146"/>
      <c r="C21" s="19">
        <v>0</v>
      </c>
      <c r="D21" s="20">
        <v>0</v>
      </c>
      <c r="E21" s="21">
        <v>0</v>
      </c>
      <c r="F21" s="19">
        <v>0</v>
      </c>
      <c r="G21" s="20">
        <v>1</v>
      </c>
      <c r="H21" s="22">
        <v>0</v>
      </c>
      <c r="I21" s="19">
        <v>0</v>
      </c>
      <c r="J21" s="20">
        <v>1</v>
      </c>
      <c r="K21" s="20">
        <v>6</v>
      </c>
      <c r="L21" s="44"/>
      <c r="M21" s="45"/>
      <c r="N21" s="46"/>
      <c r="O21" s="47"/>
      <c r="P21" s="45"/>
      <c r="Q21" s="48"/>
      <c r="R21" s="23">
        <f>SUM(C21:Q21)</f>
        <v>8</v>
      </c>
    </row>
    <row r="22" spans="1:18" ht="26.25" customHeight="1">
      <c r="A22" s="145" t="s">
        <v>158</v>
      </c>
      <c r="B22" s="146"/>
      <c r="C22" s="19">
        <v>0</v>
      </c>
      <c r="D22" s="20">
        <v>0</v>
      </c>
      <c r="E22" s="21">
        <v>0</v>
      </c>
      <c r="F22" s="19">
        <v>0</v>
      </c>
      <c r="G22" s="20">
        <v>0</v>
      </c>
      <c r="H22" s="22">
        <v>1</v>
      </c>
      <c r="I22" s="19">
        <v>0</v>
      </c>
      <c r="J22" s="20">
        <v>0</v>
      </c>
      <c r="K22" s="20">
        <v>0</v>
      </c>
      <c r="L22" s="44"/>
      <c r="M22" s="45"/>
      <c r="N22" s="46"/>
      <c r="O22" s="47"/>
      <c r="P22" s="45"/>
      <c r="Q22" s="48"/>
      <c r="R22" s="23">
        <f>SUM(C22:Q22)</f>
        <v>1</v>
      </c>
    </row>
    <row r="23" spans="1:18" ht="22.5" customHeight="1">
      <c r="A23" s="76" t="s">
        <v>2</v>
      </c>
      <c r="B23" s="91"/>
      <c r="C23" s="92" t="s">
        <v>47</v>
      </c>
      <c r="D23" s="93"/>
      <c r="E23" s="93"/>
      <c r="F23" s="93"/>
      <c r="G23" s="93"/>
      <c r="H23" s="94"/>
      <c r="I23" s="101" t="s">
        <v>167</v>
      </c>
      <c r="J23" s="93"/>
      <c r="K23" s="104" t="s">
        <v>168</v>
      </c>
      <c r="L23" s="103"/>
      <c r="M23" s="118" t="s">
        <v>169</v>
      </c>
      <c r="N23" s="119"/>
      <c r="O23" s="98" t="s">
        <v>170</v>
      </c>
      <c r="P23" s="109"/>
      <c r="Q23" s="109"/>
      <c r="R23" s="109"/>
    </row>
    <row r="24" spans="1:18" ht="18.75" customHeight="1">
      <c r="A24" s="80" t="str">
        <f>A21</f>
        <v>洲　　本</v>
      </c>
      <c r="B24" s="60"/>
      <c r="C24" s="2" t="s">
        <v>25</v>
      </c>
      <c r="D24" s="131" t="s">
        <v>159</v>
      </c>
      <c r="E24" s="121"/>
      <c r="F24" s="24">
        <v>4</v>
      </c>
      <c r="G24" s="72"/>
      <c r="H24" s="84"/>
      <c r="I24" s="135" t="s">
        <v>160</v>
      </c>
      <c r="J24" s="135"/>
      <c r="K24" s="57"/>
      <c r="L24" s="73"/>
      <c r="M24" s="106" t="s">
        <v>160</v>
      </c>
      <c r="N24" s="84"/>
      <c r="O24" s="72"/>
      <c r="P24" s="73"/>
      <c r="Q24" s="106"/>
      <c r="R24" s="57"/>
    </row>
    <row r="25" spans="1:18" ht="18.75" customHeight="1">
      <c r="A25" s="80"/>
      <c r="B25" s="60"/>
      <c r="C25" s="17">
        <v>2</v>
      </c>
      <c r="D25" s="112" t="s">
        <v>161</v>
      </c>
      <c r="E25" s="113"/>
      <c r="F25" s="25">
        <v>5</v>
      </c>
      <c r="G25" s="54"/>
      <c r="H25" s="81"/>
      <c r="I25" s="107"/>
      <c r="J25" s="82"/>
      <c r="K25" s="82"/>
      <c r="L25" s="53"/>
      <c r="M25" s="107" t="s">
        <v>162</v>
      </c>
      <c r="N25" s="81"/>
      <c r="O25" s="54"/>
      <c r="P25" s="53"/>
      <c r="Q25" s="107"/>
      <c r="R25" s="82"/>
    </row>
    <row r="26" spans="1:18" ht="18.75" customHeight="1">
      <c r="A26" s="61"/>
      <c r="B26" s="62"/>
      <c r="C26" s="6">
        <v>3</v>
      </c>
      <c r="D26" s="116"/>
      <c r="E26" s="117"/>
      <c r="F26" s="26">
        <v>6</v>
      </c>
      <c r="G26" s="55"/>
      <c r="H26" s="83"/>
      <c r="I26" s="108"/>
      <c r="J26" s="97"/>
      <c r="K26" s="97"/>
      <c r="L26" s="56"/>
      <c r="M26" s="108"/>
      <c r="N26" s="83"/>
      <c r="O26" s="55"/>
      <c r="P26" s="56"/>
      <c r="Q26" s="108"/>
      <c r="R26" s="97"/>
    </row>
    <row r="27" spans="1:18" ht="18.75" customHeight="1">
      <c r="A27" s="95" t="str">
        <f>A22</f>
        <v>尼崎小田</v>
      </c>
      <c r="B27" s="96"/>
      <c r="C27" s="2" t="s">
        <v>25</v>
      </c>
      <c r="D27" s="131" t="s">
        <v>176</v>
      </c>
      <c r="E27" s="121"/>
      <c r="F27" s="24">
        <v>4</v>
      </c>
      <c r="G27" s="72"/>
      <c r="H27" s="84"/>
      <c r="I27" s="133" t="s">
        <v>163</v>
      </c>
      <c r="J27" s="133"/>
      <c r="K27" s="57"/>
      <c r="L27" s="73"/>
      <c r="M27" s="106"/>
      <c r="N27" s="84"/>
      <c r="O27" s="106" t="s">
        <v>164</v>
      </c>
      <c r="P27" s="84"/>
      <c r="Q27" s="106"/>
      <c r="R27" s="57"/>
    </row>
    <row r="28" spans="1:18" ht="18.75" customHeight="1">
      <c r="A28" s="80"/>
      <c r="B28" s="60"/>
      <c r="C28" s="17">
        <v>2</v>
      </c>
      <c r="D28" s="112" t="s">
        <v>177</v>
      </c>
      <c r="E28" s="113"/>
      <c r="F28" s="25">
        <v>5</v>
      </c>
      <c r="G28" s="54"/>
      <c r="H28" s="81"/>
      <c r="I28" s="107"/>
      <c r="J28" s="82"/>
      <c r="K28" s="82"/>
      <c r="L28" s="53"/>
      <c r="M28" s="107"/>
      <c r="N28" s="81"/>
      <c r="O28" s="54" t="s">
        <v>165</v>
      </c>
      <c r="P28" s="53"/>
      <c r="Q28" s="107"/>
      <c r="R28" s="82"/>
    </row>
    <row r="29" spans="1:18" ht="18.75" customHeight="1">
      <c r="A29" s="61"/>
      <c r="B29" s="62"/>
      <c r="C29" s="6">
        <v>3</v>
      </c>
      <c r="D29" s="116"/>
      <c r="E29" s="117"/>
      <c r="F29" s="26">
        <v>6</v>
      </c>
      <c r="G29" s="55"/>
      <c r="H29" s="83"/>
      <c r="I29" s="108"/>
      <c r="J29" s="97"/>
      <c r="K29" s="97"/>
      <c r="L29" s="56"/>
      <c r="M29" s="108"/>
      <c r="N29" s="83"/>
      <c r="O29" s="55"/>
      <c r="P29" s="56"/>
      <c r="Q29" s="108"/>
      <c r="R29" s="97"/>
    </row>
    <row r="30" ht="9" customHeight="1"/>
    <row r="31" ht="9" customHeight="1"/>
  </sheetData>
  <sheetProtection/>
  <mergeCells count="125">
    <mergeCell ref="D1:G1"/>
    <mergeCell ref="D5:F5"/>
    <mergeCell ref="O8:Q9"/>
    <mergeCell ref="D18:F18"/>
    <mergeCell ref="G18:H18"/>
    <mergeCell ref="I18:J18"/>
    <mergeCell ref="K10:L10"/>
    <mergeCell ref="K3:L3"/>
    <mergeCell ref="G13:H13"/>
    <mergeCell ref="I13:J13"/>
    <mergeCell ref="B1:C1"/>
    <mergeCell ref="I23:J23"/>
    <mergeCell ref="G27:H27"/>
    <mergeCell ref="I27:J27"/>
    <mergeCell ref="I24:J24"/>
    <mergeCell ref="D13:E13"/>
    <mergeCell ref="A11:B13"/>
    <mergeCell ref="D14:E14"/>
    <mergeCell ref="C23:H23"/>
    <mergeCell ref="A14:B16"/>
    <mergeCell ref="K29:L29"/>
    <mergeCell ref="A27:B29"/>
    <mergeCell ref="D27:E27"/>
    <mergeCell ref="D28:E28"/>
    <mergeCell ref="D29:E29"/>
    <mergeCell ref="G29:H29"/>
    <mergeCell ref="I29:J29"/>
    <mergeCell ref="G28:H28"/>
    <mergeCell ref="I28:J28"/>
    <mergeCell ref="K27:L27"/>
    <mergeCell ref="O28:P28"/>
    <mergeCell ref="Q28:R28"/>
    <mergeCell ref="M29:N29"/>
    <mergeCell ref="O29:P29"/>
    <mergeCell ref="Q29:R29"/>
    <mergeCell ref="M28:N28"/>
    <mergeCell ref="M27:N27"/>
    <mergeCell ref="O27:P27"/>
    <mergeCell ref="Q27:R27"/>
    <mergeCell ref="M26:N26"/>
    <mergeCell ref="G24:H24"/>
    <mergeCell ref="M24:N24"/>
    <mergeCell ref="O26:P26"/>
    <mergeCell ref="Q26:R26"/>
    <mergeCell ref="Q15:R15"/>
    <mergeCell ref="Q16:R16"/>
    <mergeCell ref="Q24:R24"/>
    <mergeCell ref="D25:E25"/>
    <mergeCell ref="G25:H25"/>
    <mergeCell ref="I25:J25"/>
    <mergeCell ref="K25:L25"/>
    <mergeCell ref="M25:N25"/>
    <mergeCell ref="O25:P25"/>
    <mergeCell ref="Q25:R25"/>
    <mergeCell ref="O23:R23"/>
    <mergeCell ref="Q18:R18"/>
    <mergeCell ref="O18:P18"/>
    <mergeCell ref="K23:L23"/>
    <mergeCell ref="M23:N23"/>
    <mergeCell ref="K18:L18"/>
    <mergeCell ref="Q13:R13"/>
    <mergeCell ref="K14:L14"/>
    <mergeCell ref="M14:N14"/>
    <mergeCell ref="O14:P14"/>
    <mergeCell ref="Q14:R14"/>
    <mergeCell ref="K13:L13"/>
    <mergeCell ref="Q12:R12"/>
    <mergeCell ref="D11:E11"/>
    <mergeCell ref="G11:H11"/>
    <mergeCell ref="O11:P11"/>
    <mergeCell ref="Q11:R11"/>
    <mergeCell ref="M11:N11"/>
    <mergeCell ref="K11:L11"/>
    <mergeCell ref="G12:H12"/>
    <mergeCell ref="D12:E12"/>
    <mergeCell ref="K12:L12"/>
    <mergeCell ref="M10:N10"/>
    <mergeCell ref="O10:R10"/>
    <mergeCell ref="K5:L5"/>
    <mergeCell ref="G5:H5"/>
    <mergeCell ref="I5:J5"/>
    <mergeCell ref="C10:H10"/>
    <mergeCell ref="I10:J10"/>
    <mergeCell ref="M3:Q3"/>
    <mergeCell ref="M5:N5"/>
    <mergeCell ref="O5:P5"/>
    <mergeCell ref="Q5:R5"/>
    <mergeCell ref="A23:B23"/>
    <mergeCell ref="G14:H14"/>
    <mergeCell ref="A21:B21"/>
    <mergeCell ref="A22:B22"/>
    <mergeCell ref="A20:B20"/>
    <mergeCell ref="D16:E16"/>
    <mergeCell ref="G16:H16"/>
    <mergeCell ref="I16:J16"/>
    <mergeCell ref="K16:L16"/>
    <mergeCell ref="M16:N16"/>
    <mergeCell ref="D15:E15"/>
    <mergeCell ref="G15:H15"/>
    <mergeCell ref="K15:L15"/>
    <mergeCell ref="M15:N15"/>
    <mergeCell ref="O24:P24"/>
    <mergeCell ref="I14:J14"/>
    <mergeCell ref="M18:N18"/>
    <mergeCell ref="M12:N12"/>
    <mergeCell ref="O12:P12"/>
    <mergeCell ref="M13:N13"/>
    <mergeCell ref="O13:P13"/>
    <mergeCell ref="O16:P16"/>
    <mergeCell ref="I15:J15"/>
    <mergeCell ref="O15:P15"/>
    <mergeCell ref="A24:B26"/>
    <mergeCell ref="A10:B10"/>
    <mergeCell ref="K28:L28"/>
    <mergeCell ref="D24:E24"/>
    <mergeCell ref="G26:H26"/>
    <mergeCell ref="I26:J26"/>
    <mergeCell ref="D26:E26"/>
    <mergeCell ref="K24:L24"/>
    <mergeCell ref="K26:L26"/>
    <mergeCell ref="I12:J12"/>
    <mergeCell ref="I11:J11"/>
    <mergeCell ref="A7:B7"/>
    <mergeCell ref="A8:B8"/>
    <mergeCell ref="A9:B9"/>
  </mergeCells>
  <dataValidations count="5">
    <dataValidation allowBlank="1" showInputMessage="1" showErrorMessage="1" imeMode="halfAlpha" sqref="O8 I5:J5 C8:N9 M5:N5 M1 O1 I1 M18:N18 I18:J18 C21:Q22"/>
    <dataValidation allowBlank="1" showInputMessage="1" showErrorMessage="1" imeMode="on" sqref="Q1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5 B18">
      <formula1>"回戦,戦"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29"/>
  <sheetViews>
    <sheetView workbookViewId="0" topLeftCell="A1">
      <selection activeCell="A1" sqref="A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625" style="9" customWidth="1"/>
    <col min="19" max="19" width="5.875" style="9" customWidth="1"/>
    <col min="20" max="20" width="3.625" style="9" customWidth="1"/>
    <col min="21" max="16384" width="9.00390625" style="9" customWidth="1"/>
  </cols>
  <sheetData>
    <row r="1" spans="1:18" ht="27" customHeight="1">
      <c r="A1" s="29" t="s">
        <v>193</v>
      </c>
      <c r="B1" s="110" t="s">
        <v>70</v>
      </c>
      <c r="C1" s="110"/>
      <c r="D1" s="71" t="s">
        <v>6</v>
      </c>
      <c r="E1" s="71"/>
      <c r="F1" s="71"/>
      <c r="G1" s="71"/>
      <c r="H1" s="30" t="s">
        <v>10</v>
      </c>
      <c r="I1" s="28">
        <v>3</v>
      </c>
      <c r="J1" s="31" t="s">
        <v>11</v>
      </c>
      <c r="K1" s="7">
        <v>2009</v>
      </c>
      <c r="L1" s="8" t="s">
        <v>12</v>
      </c>
      <c r="M1" s="32">
        <v>4</v>
      </c>
      <c r="N1" s="8" t="s">
        <v>0</v>
      </c>
      <c r="O1" s="32">
        <v>26</v>
      </c>
      <c r="P1" s="30" t="s">
        <v>84</v>
      </c>
      <c r="Q1" s="27" t="s">
        <v>69</v>
      </c>
      <c r="R1" s="33" t="s">
        <v>139</v>
      </c>
    </row>
    <row r="2" ht="8.25" customHeight="1"/>
    <row r="3" spans="11:18" ht="18.75" customHeight="1">
      <c r="K3" s="86" t="s">
        <v>140</v>
      </c>
      <c r="L3" s="86"/>
      <c r="M3" s="99" t="s">
        <v>13</v>
      </c>
      <c r="N3" s="99"/>
      <c r="O3" s="99"/>
      <c r="P3" s="99"/>
      <c r="Q3" s="99"/>
      <c r="R3" s="10" t="s">
        <v>42</v>
      </c>
    </row>
    <row r="4" spans="11:18" ht="7.5" customHeight="1">
      <c r="K4" s="3"/>
      <c r="L4" s="3"/>
      <c r="M4" s="5"/>
      <c r="N4" s="5"/>
      <c r="O4" s="5"/>
      <c r="P4" s="5"/>
      <c r="Q4" s="5"/>
      <c r="R4" s="10"/>
    </row>
    <row r="5" spans="1:18" ht="18.75" customHeight="1">
      <c r="A5" s="11">
        <v>2</v>
      </c>
      <c r="B5" s="74" t="s">
        <v>41</v>
      </c>
      <c r="C5" s="75"/>
      <c r="E5" s="87" t="s">
        <v>36</v>
      </c>
      <c r="F5" s="87"/>
      <c r="G5" s="88" t="s">
        <v>43</v>
      </c>
      <c r="H5" s="88"/>
      <c r="I5" s="89">
        <v>0.40972222222222227</v>
      </c>
      <c r="J5" s="89"/>
      <c r="K5" s="90" t="s">
        <v>44</v>
      </c>
      <c r="L5" s="90"/>
      <c r="M5" s="89">
        <v>0.49375</v>
      </c>
      <c r="N5" s="89"/>
      <c r="O5" s="90" t="s">
        <v>85</v>
      </c>
      <c r="P5" s="90"/>
      <c r="Q5" s="100">
        <f>M5-I5</f>
        <v>0.08402777777777776</v>
      </c>
      <c r="R5" s="100"/>
    </row>
    <row r="6" spans="8:18" ht="7.5" customHeight="1">
      <c r="H6" s="12"/>
      <c r="I6" s="12"/>
      <c r="J6" s="13"/>
      <c r="K6" s="14"/>
      <c r="L6" s="14"/>
      <c r="M6" s="13"/>
      <c r="N6" s="13"/>
      <c r="O6" s="14"/>
      <c r="P6" s="14"/>
      <c r="Q6" s="13"/>
      <c r="R6" s="13"/>
    </row>
    <row r="7" spans="1:18" ht="22.5" customHeight="1">
      <c r="A7" s="76" t="s">
        <v>2</v>
      </c>
      <c r="B7" s="77"/>
      <c r="C7" s="63">
        <v>1</v>
      </c>
      <c r="D7" s="64">
        <v>2</v>
      </c>
      <c r="E7" s="65">
        <v>3</v>
      </c>
      <c r="F7" s="63">
        <v>4</v>
      </c>
      <c r="G7" s="64">
        <v>5</v>
      </c>
      <c r="H7" s="65">
        <v>6</v>
      </c>
      <c r="I7" s="63">
        <v>7</v>
      </c>
      <c r="J7" s="64">
        <v>8</v>
      </c>
      <c r="K7" s="65">
        <v>9</v>
      </c>
      <c r="L7" s="15">
        <v>10</v>
      </c>
      <c r="M7" s="16">
        <v>11</v>
      </c>
      <c r="N7" s="43">
        <v>12</v>
      </c>
      <c r="O7" s="42">
        <v>13</v>
      </c>
      <c r="P7" s="41">
        <v>14</v>
      </c>
      <c r="Q7" s="39">
        <v>15</v>
      </c>
      <c r="R7" s="18" t="s">
        <v>3</v>
      </c>
    </row>
    <row r="8" spans="1:18" ht="26.25" customHeight="1">
      <c r="A8" s="78" t="s">
        <v>19</v>
      </c>
      <c r="B8" s="79"/>
      <c r="C8" s="19">
        <v>1</v>
      </c>
      <c r="D8" s="20">
        <v>2</v>
      </c>
      <c r="E8" s="22">
        <v>0</v>
      </c>
      <c r="F8" s="19">
        <v>0</v>
      </c>
      <c r="G8" s="20">
        <v>0</v>
      </c>
      <c r="H8" s="22">
        <v>3</v>
      </c>
      <c r="I8" s="19">
        <v>0</v>
      </c>
      <c r="J8" s="20">
        <v>0</v>
      </c>
      <c r="K8" s="22">
        <v>1</v>
      </c>
      <c r="L8" s="19"/>
      <c r="M8" s="20"/>
      <c r="N8" s="22"/>
      <c r="O8" s="19"/>
      <c r="P8" s="20"/>
      <c r="Q8" s="22"/>
      <c r="R8" s="23">
        <f>SUM(C8:Q8)</f>
        <v>7</v>
      </c>
    </row>
    <row r="9" spans="1:18" ht="26.25" customHeight="1">
      <c r="A9" s="78" t="s">
        <v>178</v>
      </c>
      <c r="B9" s="79"/>
      <c r="C9" s="19">
        <v>0</v>
      </c>
      <c r="D9" s="20">
        <v>0</v>
      </c>
      <c r="E9" s="21">
        <v>0</v>
      </c>
      <c r="F9" s="19">
        <v>1</v>
      </c>
      <c r="G9" s="20">
        <v>0</v>
      </c>
      <c r="H9" s="22">
        <v>0</v>
      </c>
      <c r="I9" s="19">
        <v>0</v>
      </c>
      <c r="J9" s="20">
        <v>0</v>
      </c>
      <c r="K9" s="22">
        <v>0</v>
      </c>
      <c r="L9" s="19"/>
      <c r="M9" s="20"/>
      <c r="N9" s="22"/>
      <c r="O9" s="19"/>
      <c r="P9" s="20"/>
      <c r="Q9" s="22"/>
      <c r="R9" s="23">
        <f>SUM(C9:Q9)</f>
        <v>1</v>
      </c>
    </row>
    <row r="10" spans="1:18" ht="22.5" customHeight="1">
      <c r="A10" s="76" t="s">
        <v>2</v>
      </c>
      <c r="B10" s="77"/>
      <c r="C10" s="92" t="s">
        <v>142</v>
      </c>
      <c r="D10" s="93"/>
      <c r="E10" s="93"/>
      <c r="F10" s="93"/>
      <c r="G10" s="93"/>
      <c r="H10" s="94"/>
      <c r="I10" s="92" t="s">
        <v>143</v>
      </c>
      <c r="J10" s="98"/>
      <c r="K10" s="102" t="s">
        <v>144</v>
      </c>
      <c r="L10" s="103"/>
      <c r="M10" s="104" t="s">
        <v>145</v>
      </c>
      <c r="N10" s="105"/>
      <c r="O10" s="101" t="s">
        <v>146</v>
      </c>
      <c r="P10" s="93"/>
      <c r="Q10" s="93"/>
      <c r="R10" s="98"/>
    </row>
    <row r="11" spans="1:18" ht="18.75" customHeight="1">
      <c r="A11" s="80" t="str">
        <f>A8</f>
        <v>加古川北</v>
      </c>
      <c r="B11" s="60"/>
      <c r="C11" s="2" t="s">
        <v>25</v>
      </c>
      <c r="D11" s="58" t="s">
        <v>179</v>
      </c>
      <c r="E11" s="73"/>
      <c r="F11" s="24">
        <v>4</v>
      </c>
      <c r="G11" s="72"/>
      <c r="H11" s="84"/>
      <c r="I11" s="85" t="s">
        <v>180</v>
      </c>
      <c r="J11" s="57"/>
      <c r="K11" s="72"/>
      <c r="L11" s="73"/>
      <c r="M11" s="85" t="s">
        <v>181</v>
      </c>
      <c r="N11" s="57"/>
      <c r="O11" s="58" t="s">
        <v>182</v>
      </c>
      <c r="P11" s="73"/>
      <c r="Q11" s="106"/>
      <c r="R11" s="57"/>
    </row>
    <row r="12" spans="1:18" ht="18.75" customHeight="1">
      <c r="A12" s="80"/>
      <c r="B12" s="60"/>
      <c r="C12" s="17">
        <v>2</v>
      </c>
      <c r="D12" s="54"/>
      <c r="E12" s="53"/>
      <c r="F12" s="25">
        <v>5</v>
      </c>
      <c r="G12" s="54"/>
      <c r="H12" s="81"/>
      <c r="I12" s="82"/>
      <c r="J12" s="82"/>
      <c r="K12" s="54"/>
      <c r="L12" s="53"/>
      <c r="M12" s="82"/>
      <c r="N12" s="82"/>
      <c r="O12" s="54" t="s">
        <v>183</v>
      </c>
      <c r="P12" s="53"/>
      <c r="Q12" s="107"/>
      <c r="R12" s="82"/>
    </row>
    <row r="13" spans="1:18" ht="18.75" customHeight="1">
      <c r="A13" s="61"/>
      <c r="B13" s="62"/>
      <c r="C13" s="6">
        <v>3</v>
      </c>
      <c r="D13" s="55"/>
      <c r="E13" s="56"/>
      <c r="F13" s="26">
        <v>6</v>
      </c>
      <c r="G13" s="55"/>
      <c r="H13" s="83"/>
      <c r="I13" s="97"/>
      <c r="J13" s="97"/>
      <c r="K13" s="55"/>
      <c r="L13" s="56"/>
      <c r="M13" s="97"/>
      <c r="N13" s="97"/>
      <c r="O13" s="55" t="s">
        <v>184</v>
      </c>
      <c r="P13" s="56"/>
      <c r="Q13" s="108"/>
      <c r="R13" s="97"/>
    </row>
    <row r="14" spans="1:18" ht="18.75" customHeight="1">
      <c r="A14" s="95" t="str">
        <f>A9</f>
        <v>伊丹西</v>
      </c>
      <c r="B14" s="96"/>
      <c r="C14" s="2" t="s">
        <v>25</v>
      </c>
      <c r="D14" s="58" t="s">
        <v>185</v>
      </c>
      <c r="E14" s="73"/>
      <c r="F14" s="24">
        <v>4</v>
      </c>
      <c r="G14" s="72"/>
      <c r="H14" s="84"/>
      <c r="I14" s="85" t="s">
        <v>186</v>
      </c>
      <c r="J14" s="57"/>
      <c r="K14" s="72"/>
      <c r="L14" s="73"/>
      <c r="M14" s="57"/>
      <c r="N14" s="57"/>
      <c r="O14" s="58"/>
      <c r="P14" s="73"/>
      <c r="Q14" s="106"/>
      <c r="R14" s="57"/>
    </row>
    <row r="15" spans="1:18" ht="18.75" customHeight="1">
      <c r="A15" s="80"/>
      <c r="B15" s="60"/>
      <c r="C15" s="17">
        <v>2</v>
      </c>
      <c r="D15" s="54"/>
      <c r="E15" s="53"/>
      <c r="F15" s="25">
        <v>5</v>
      </c>
      <c r="G15" s="54"/>
      <c r="H15" s="81"/>
      <c r="I15" s="82"/>
      <c r="J15" s="82"/>
      <c r="K15" s="54"/>
      <c r="L15" s="53"/>
      <c r="M15" s="82"/>
      <c r="N15" s="82"/>
      <c r="O15" s="54"/>
      <c r="P15" s="53"/>
      <c r="Q15" s="107"/>
      <c r="R15" s="82"/>
    </row>
    <row r="16" spans="1:18" ht="18.75" customHeight="1">
      <c r="A16" s="61"/>
      <c r="B16" s="62"/>
      <c r="C16" s="6">
        <v>3</v>
      </c>
      <c r="D16" s="55"/>
      <c r="E16" s="56"/>
      <c r="F16" s="26">
        <v>6</v>
      </c>
      <c r="G16" s="55"/>
      <c r="H16" s="83"/>
      <c r="I16" s="97"/>
      <c r="J16" s="97"/>
      <c r="K16" s="55"/>
      <c r="L16" s="56"/>
      <c r="M16" s="97"/>
      <c r="N16" s="97"/>
      <c r="O16" s="55"/>
      <c r="P16" s="56"/>
      <c r="Q16" s="108"/>
      <c r="R16" s="97"/>
    </row>
    <row r="17" ht="9" customHeight="1"/>
    <row r="18" spans="1:18" ht="18.75" customHeight="1">
      <c r="A18" s="11">
        <v>2</v>
      </c>
      <c r="B18" s="74" t="s">
        <v>41</v>
      </c>
      <c r="C18" s="75"/>
      <c r="E18" s="87" t="s">
        <v>192</v>
      </c>
      <c r="F18" s="87"/>
      <c r="G18" s="88" t="s">
        <v>56</v>
      </c>
      <c r="H18" s="88"/>
      <c r="I18" s="89">
        <v>0.5236111111111111</v>
      </c>
      <c r="J18" s="89"/>
      <c r="K18" s="90" t="s">
        <v>57</v>
      </c>
      <c r="L18" s="90"/>
      <c r="M18" s="89">
        <v>0.6006944444444444</v>
      </c>
      <c r="N18" s="89"/>
      <c r="O18" s="90" t="s">
        <v>58</v>
      </c>
      <c r="P18" s="90"/>
      <c r="Q18" s="100">
        <f>M18-I18</f>
        <v>0.07708333333333328</v>
      </c>
      <c r="R18" s="100"/>
    </row>
    <row r="19" spans="8:18" ht="7.5" customHeight="1">
      <c r="H19" s="12"/>
      <c r="I19" s="12"/>
      <c r="J19" s="13"/>
      <c r="K19" s="14"/>
      <c r="L19" s="14"/>
      <c r="M19" s="13"/>
      <c r="N19" s="13"/>
      <c r="O19" s="14"/>
      <c r="P19" s="14"/>
      <c r="Q19" s="13"/>
      <c r="R19" s="13"/>
    </row>
    <row r="20" spans="1:18" ht="22.5" customHeight="1">
      <c r="A20" s="76" t="s">
        <v>2</v>
      </c>
      <c r="B20" s="77"/>
      <c r="C20" s="63">
        <v>1</v>
      </c>
      <c r="D20" s="64">
        <v>2</v>
      </c>
      <c r="E20" s="65">
        <v>3</v>
      </c>
      <c r="F20" s="63">
        <v>4</v>
      </c>
      <c r="G20" s="64">
        <v>5</v>
      </c>
      <c r="H20" s="65">
        <v>6</v>
      </c>
      <c r="I20" s="63">
        <v>7</v>
      </c>
      <c r="J20" s="64">
        <v>8</v>
      </c>
      <c r="K20" s="65">
        <v>9</v>
      </c>
      <c r="L20" s="15">
        <v>10</v>
      </c>
      <c r="M20" s="16">
        <v>11</v>
      </c>
      <c r="N20" s="43">
        <v>12</v>
      </c>
      <c r="O20" s="42">
        <v>13</v>
      </c>
      <c r="P20" s="41">
        <v>14</v>
      </c>
      <c r="Q20" s="39">
        <v>15</v>
      </c>
      <c r="R20" s="18" t="s">
        <v>3</v>
      </c>
    </row>
    <row r="21" spans="1:18" ht="26.25" customHeight="1">
      <c r="A21" s="78" t="s">
        <v>29</v>
      </c>
      <c r="B21" s="79"/>
      <c r="C21" s="19">
        <v>0</v>
      </c>
      <c r="D21" s="20">
        <v>0</v>
      </c>
      <c r="E21" s="22">
        <v>0</v>
      </c>
      <c r="F21" s="19">
        <v>0</v>
      </c>
      <c r="G21" s="20">
        <v>0</v>
      </c>
      <c r="H21" s="22">
        <v>1</v>
      </c>
      <c r="I21" s="19">
        <v>0</v>
      </c>
      <c r="J21" s="20">
        <v>0</v>
      </c>
      <c r="K21" s="22">
        <v>1</v>
      </c>
      <c r="L21" s="19"/>
      <c r="M21" s="20"/>
      <c r="N21" s="22"/>
      <c r="O21" s="19"/>
      <c r="P21" s="20"/>
      <c r="Q21" s="22"/>
      <c r="R21" s="23">
        <f>SUM(C21:Q21)</f>
        <v>2</v>
      </c>
    </row>
    <row r="22" spans="1:18" ht="26.25" customHeight="1">
      <c r="A22" s="78" t="s">
        <v>28</v>
      </c>
      <c r="B22" s="79"/>
      <c r="C22" s="19">
        <v>1</v>
      </c>
      <c r="D22" s="20">
        <v>0</v>
      </c>
      <c r="E22" s="21">
        <v>0</v>
      </c>
      <c r="F22" s="19">
        <v>0</v>
      </c>
      <c r="G22" s="20">
        <v>0</v>
      </c>
      <c r="H22" s="22">
        <v>2</v>
      </c>
      <c r="I22" s="19">
        <v>1</v>
      </c>
      <c r="J22" s="20">
        <v>0</v>
      </c>
      <c r="K22" s="22" t="s">
        <v>92</v>
      </c>
      <c r="L22" s="19"/>
      <c r="M22" s="20"/>
      <c r="N22" s="22"/>
      <c r="O22" s="19"/>
      <c r="P22" s="20"/>
      <c r="Q22" s="22"/>
      <c r="R22" s="23">
        <f>SUM(C22:Q22)</f>
        <v>4</v>
      </c>
    </row>
    <row r="23" spans="1:18" ht="22.5" customHeight="1">
      <c r="A23" s="76" t="s">
        <v>2</v>
      </c>
      <c r="B23" s="91"/>
      <c r="C23" s="92" t="s">
        <v>142</v>
      </c>
      <c r="D23" s="93"/>
      <c r="E23" s="93"/>
      <c r="F23" s="93"/>
      <c r="G23" s="93"/>
      <c r="H23" s="94"/>
      <c r="I23" s="92" t="s">
        <v>143</v>
      </c>
      <c r="J23" s="98"/>
      <c r="K23" s="102" t="s">
        <v>144</v>
      </c>
      <c r="L23" s="103"/>
      <c r="M23" s="104" t="s">
        <v>145</v>
      </c>
      <c r="N23" s="105"/>
      <c r="O23" s="98" t="s">
        <v>146</v>
      </c>
      <c r="P23" s="109"/>
      <c r="Q23" s="109"/>
      <c r="R23" s="109"/>
    </row>
    <row r="24" spans="1:18" ht="18.75" customHeight="1">
      <c r="A24" s="80" t="str">
        <f>A21</f>
        <v>神港学園神港</v>
      </c>
      <c r="B24" s="60"/>
      <c r="C24" s="2" t="s">
        <v>25</v>
      </c>
      <c r="D24" s="58" t="s">
        <v>187</v>
      </c>
      <c r="E24" s="73"/>
      <c r="F24" s="24">
        <v>4</v>
      </c>
      <c r="G24" s="72"/>
      <c r="H24" s="84"/>
      <c r="I24" s="85" t="s">
        <v>188</v>
      </c>
      <c r="J24" s="57"/>
      <c r="K24" s="72"/>
      <c r="L24" s="73"/>
      <c r="M24" s="57"/>
      <c r="N24" s="57"/>
      <c r="O24" s="58" t="s">
        <v>15</v>
      </c>
      <c r="P24" s="73"/>
      <c r="Q24" s="106"/>
      <c r="R24" s="57"/>
    </row>
    <row r="25" spans="1:18" ht="18.75" customHeight="1">
      <c r="A25" s="80"/>
      <c r="B25" s="60"/>
      <c r="C25" s="17">
        <v>2</v>
      </c>
      <c r="D25" s="59" t="s">
        <v>189</v>
      </c>
      <c r="E25" s="53"/>
      <c r="F25" s="25">
        <v>5</v>
      </c>
      <c r="G25" s="54"/>
      <c r="H25" s="81"/>
      <c r="I25" s="82"/>
      <c r="J25" s="82"/>
      <c r="K25" s="54"/>
      <c r="L25" s="53"/>
      <c r="M25" s="82"/>
      <c r="N25" s="82"/>
      <c r="O25" s="59"/>
      <c r="P25" s="53"/>
      <c r="Q25" s="107"/>
      <c r="R25" s="82"/>
    </row>
    <row r="26" spans="1:18" ht="18.75" customHeight="1">
      <c r="A26" s="61"/>
      <c r="B26" s="62"/>
      <c r="C26" s="6">
        <v>3</v>
      </c>
      <c r="D26" s="55"/>
      <c r="E26" s="56"/>
      <c r="F26" s="26">
        <v>6</v>
      </c>
      <c r="G26" s="55"/>
      <c r="H26" s="83"/>
      <c r="I26" s="97"/>
      <c r="J26" s="97"/>
      <c r="K26" s="55"/>
      <c r="L26" s="56"/>
      <c r="M26" s="97"/>
      <c r="N26" s="97"/>
      <c r="O26" s="55"/>
      <c r="P26" s="56"/>
      <c r="Q26" s="108"/>
      <c r="R26" s="97"/>
    </row>
    <row r="27" spans="1:18" ht="18.75" customHeight="1">
      <c r="A27" s="95" t="str">
        <f>A22</f>
        <v>社</v>
      </c>
      <c r="B27" s="96"/>
      <c r="C27" s="2" t="s">
        <v>25</v>
      </c>
      <c r="D27" s="58" t="s">
        <v>15</v>
      </c>
      <c r="E27" s="73"/>
      <c r="F27" s="24">
        <v>4</v>
      </c>
      <c r="G27" s="72"/>
      <c r="H27" s="84"/>
      <c r="I27" s="85" t="s">
        <v>81</v>
      </c>
      <c r="J27" s="57"/>
      <c r="K27" s="72"/>
      <c r="L27" s="73"/>
      <c r="M27" s="85" t="s">
        <v>190</v>
      </c>
      <c r="N27" s="57"/>
      <c r="O27" s="72" t="s">
        <v>191</v>
      </c>
      <c r="P27" s="73"/>
      <c r="Q27" s="106"/>
      <c r="R27" s="57"/>
    </row>
    <row r="28" spans="1:18" ht="18.75" customHeight="1">
      <c r="A28" s="80"/>
      <c r="B28" s="60"/>
      <c r="C28" s="17">
        <v>2</v>
      </c>
      <c r="D28" s="59"/>
      <c r="E28" s="53"/>
      <c r="F28" s="25">
        <v>5</v>
      </c>
      <c r="G28" s="54"/>
      <c r="H28" s="81"/>
      <c r="I28" s="82"/>
      <c r="J28" s="82"/>
      <c r="K28" s="54"/>
      <c r="L28" s="53"/>
      <c r="M28" s="82"/>
      <c r="N28" s="82"/>
      <c r="O28" s="54"/>
      <c r="P28" s="53"/>
      <c r="Q28" s="107"/>
      <c r="R28" s="82"/>
    </row>
    <row r="29" spans="1:18" ht="18.75" customHeight="1">
      <c r="A29" s="61"/>
      <c r="B29" s="62"/>
      <c r="C29" s="6">
        <v>3</v>
      </c>
      <c r="D29" s="111"/>
      <c r="E29" s="56"/>
      <c r="F29" s="26">
        <v>6</v>
      </c>
      <c r="G29" s="55"/>
      <c r="H29" s="83"/>
      <c r="I29" s="97"/>
      <c r="J29" s="97"/>
      <c r="K29" s="55"/>
      <c r="L29" s="56"/>
      <c r="M29" s="97"/>
      <c r="N29" s="97"/>
      <c r="O29" s="55"/>
      <c r="P29" s="56"/>
      <c r="Q29" s="108"/>
      <c r="R29" s="97"/>
    </row>
    <row r="30" ht="9" customHeight="1"/>
  </sheetData>
  <sheetProtection/>
  <mergeCells count="126">
    <mergeCell ref="I29:J29"/>
    <mergeCell ref="K29:L29"/>
    <mergeCell ref="Q28:R28"/>
    <mergeCell ref="M29:N29"/>
    <mergeCell ref="O29:P29"/>
    <mergeCell ref="Q29:R29"/>
    <mergeCell ref="I28:J28"/>
    <mergeCell ref="K28:L28"/>
    <mergeCell ref="M28:N28"/>
    <mergeCell ref="O28:P28"/>
    <mergeCell ref="A24:B26"/>
    <mergeCell ref="A27:B29"/>
    <mergeCell ref="D28:E28"/>
    <mergeCell ref="G28:H28"/>
    <mergeCell ref="D29:E29"/>
    <mergeCell ref="G29:H29"/>
    <mergeCell ref="K16:L16"/>
    <mergeCell ref="M16:N16"/>
    <mergeCell ref="A23:B23"/>
    <mergeCell ref="C23:H23"/>
    <mergeCell ref="G18:H18"/>
    <mergeCell ref="I18:J18"/>
    <mergeCell ref="I23:J23"/>
    <mergeCell ref="A22:B22"/>
    <mergeCell ref="A14:B16"/>
    <mergeCell ref="D16:E16"/>
    <mergeCell ref="G16:H16"/>
    <mergeCell ref="I16:J16"/>
    <mergeCell ref="O16:P16"/>
    <mergeCell ref="Q16:R16"/>
    <mergeCell ref="I25:J25"/>
    <mergeCell ref="K25:L25"/>
    <mergeCell ref="O24:P24"/>
    <mergeCell ref="Q24:R24"/>
    <mergeCell ref="M25:N25"/>
    <mergeCell ref="O25:P25"/>
    <mergeCell ref="Q25:R25"/>
    <mergeCell ref="M24:N24"/>
    <mergeCell ref="B1:C1"/>
    <mergeCell ref="D1:G1"/>
    <mergeCell ref="B5:C5"/>
    <mergeCell ref="A10:B10"/>
    <mergeCell ref="K27:L27"/>
    <mergeCell ref="D25:E25"/>
    <mergeCell ref="D27:E27"/>
    <mergeCell ref="G27:H27"/>
    <mergeCell ref="I27:J27"/>
    <mergeCell ref="G25:H25"/>
    <mergeCell ref="O26:P26"/>
    <mergeCell ref="Q26:R26"/>
    <mergeCell ref="M27:N27"/>
    <mergeCell ref="O27:P27"/>
    <mergeCell ref="Q27:R27"/>
    <mergeCell ref="M26:N26"/>
    <mergeCell ref="K23:L23"/>
    <mergeCell ref="M23:N23"/>
    <mergeCell ref="O18:P18"/>
    <mergeCell ref="Q18:R18"/>
    <mergeCell ref="K18:L18"/>
    <mergeCell ref="M18:N18"/>
    <mergeCell ref="O23:R23"/>
    <mergeCell ref="O12:P12"/>
    <mergeCell ref="Q12:R12"/>
    <mergeCell ref="K13:L13"/>
    <mergeCell ref="M13:N13"/>
    <mergeCell ref="O13:P13"/>
    <mergeCell ref="Q13:R13"/>
    <mergeCell ref="K12:L12"/>
    <mergeCell ref="M11:N11"/>
    <mergeCell ref="O11:P11"/>
    <mergeCell ref="Q11:R11"/>
    <mergeCell ref="M10:N10"/>
    <mergeCell ref="O10:R10"/>
    <mergeCell ref="K10:L10"/>
    <mergeCell ref="K11:L11"/>
    <mergeCell ref="K5:L5"/>
    <mergeCell ref="G5:H5"/>
    <mergeCell ref="I5:J5"/>
    <mergeCell ref="M3:Q3"/>
    <mergeCell ref="M5:N5"/>
    <mergeCell ref="O5:P5"/>
    <mergeCell ref="Q5:R5"/>
    <mergeCell ref="K3:L3"/>
    <mergeCell ref="A20:B20"/>
    <mergeCell ref="A21:B21"/>
    <mergeCell ref="D12:E12"/>
    <mergeCell ref="D11:E11"/>
    <mergeCell ref="D13:E13"/>
    <mergeCell ref="C10:H10"/>
    <mergeCell ref="B18:C18"/>
    <mergeCell ref="E18:F18"/>
    <mergeCell ref="G13:H13"/>
    <mergeCell ref="Q14:R14"/>
    <mergeCell ref="Q15:R15"/>
    <mergeCell ref="D14:E14"/>
    <mergeCell ref="G14:H14"/>
    <mergeCell ref="I14:J14"/>
    <mergeCell ref="O14:P14"/>
    <mergeCell ref="I15:J15"/>
    <mergeCell ref="K15:L15"/>
    <mergeCell ref="M15:N15"/>
    <mergeCell ref="O15:P15"/>
    <mergeCell ref="D15:E15"/>
    <mergeCell ref="G15:H15"/>
    <mergeCell ref="M14:N14"/>
    <mergeCell ref="G12:H12"/>
    <mergeCell ref="I12:J12"/>
    <mergeCell ref="M12:N12"/>
    <mergeCell ref="K14:L14"/>
    <mergeCell ref="A7:B7"/>
    <mergeCell ref="A8:B8"/>
    <mergeCell ref="A9:B9"/>
    <mergeCell ref="I13:J13"/>
    <mergeCell ref="G11:H11"/>
    <mergeCell ref="I11:J11"/>
    <mergeCell ref="A11:B13"/>
    <mergeCell ref="K24:L24"/>
    <mergeCell ref="I10:J10"/>
    <mergeCell ref="E5:F5"/>
    <mergeCell ref="D26:E26"/>
    <mergeCell ref="G26:H26"/>
    <mergeCell ref="I26:J26"/>
    <mergeCell ref="K26:L26"/>
    <mergeCell ref="G24:H24"/>
    <mergeCell ref="I24:J24"/>
    <mergeCell ref="D24:E24"/>
  </mergeCells>
  <dataValidations count="4">
    <dataValidation allowBlank="1" showInputMessage="1" showErrorMessage="1" imeMode="halfAlpha" sqref="M18:N18 I18:J18 C21:P22 C8:Q9 I1 O1 M1 I5:J5 M5:N5"/>
    <dataValidation type="list" allowBlank="1" showInputMessage="1" showErrorMessage="1" sqref="B18:C18 B5:C5">
      <formula1>"回 戦,戦"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T29"/>
  <sheetViews>
    <sheetView workbookViewId="0" topLeftCell="A1">
      <selection activeCell="A1" sqref="A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625" style="9" customWidth="1"/>
    <col min="19" max="16384" width="9.00390625" style="9" customWidth="1"/>
  </cols>
  <sheetData>
    <row r="1" spans="1:18" ht="27" customHeight="1">
      <c r="A1" s="29" t="s">
        <v>193</v>
      </c>
      <c r="B1" s="110" t="s">
        <v>70</v>
      </c>
      <c r="C1" s="110"/>
      <c r="D1" s="71" t="s">
        <v>6</v>
      </c>
      <c r="E1" s="71"/>
      <c r="F1" s="71"/>
      <c r="G1" s="71"/>
      <c r="H1" s="30" t="s">
        <v>10</v>
      </c>
      <c r="I1" s="28">
        <v>4</v>
      </c>
      <c r="J1" s="31" t="s">
        <v>11</v>
      </c>
      <c r="K1" s="7">
        <v>2009</v>
      </c>
      <c r="L1" s="8" t="s">
        <v>12</v>
      </c>
      <c r="M1" s="32">
        <v>4</v>
      </c>
      <c r="N1" s="8" t="s">
        <v>0</v>
      </c>
      <c r="O1" s="27">
        <v>29</v>
      </c>
      <c r="P1" s="30" t="s">
        <v>22</v>
      </c>
      <c r="Q1" s="27" t="s">
        <v>194</v>
      </c>
      <c r="R1" s="33" t="s">
        <v>5</v>
      </c>
    </row>
    <row r="2" ht="8.25" customHeight="1"/>
    <row r="3" spans="11:18" ht="18.75" customHeight="1">
      <c r="K3" s="86" t="s">
        <v>53</v>
      </c>
      <c r="L3" s="86"/>
      <c r="M3" s="99" t="s">
        <v>54</v>
      </c>
      <c r="N3" s="99"/>
      <c r="O3" s="99"/>
      <c r="P3" s="99"/>
      <c r="Q3" s="99"/>
      <c r="R3" s="10" t="s">
        <v>55</v>
      </c>
    </row>
    <row r="4" spans="11:18" ht="7.5" customHeight="1">
      <c r="K4" s="3"/>
      <c r="L4" s="3"/>
      <c r="M4" s="5"/>
      <c r="N4" s="5"/>
      <c r="O4" s="5"/>
      <c r="P4" s="5"/>
      <c r="Q4" s="5"/>
      <c r="R4" s="10"/>
    </row>
    <row r="5" spans="1:20" s="36" customFormat="1" ht="18.75" customHeight="1">
      <c r="A5" s="150" t="s">
        <v>201</v>
      </c>
      <c r="B5" s="75"/>
      <c r="C5" s="35"/>
      <c r="D5" s="122" t="s">
        <v>202</v>
      </c>
      <c r="E5" s="122"/>
      <c r="F5" s="122"/>
      <c r="G5" s="134" t="s">
        <v>203</v>
      </c>
      <c r="H5" s="134"/>
      <c r="I5" s="123">
        <v>0.4152777777777778</v>
      </c>
      <c r="J5" s="123"/>
      <c r="K5" s="60" t="s">
        <v>204</v>
      </c>
      <c r="L5" s="60"/>
      <c r="M5" s="123">
        <v>0.4895833333333333</v>
      </c>
      <c r="N5" s="123"/>
      <c r="O5" s="60" t="s">
        <v>205</v>
      </c>
      <c r="P5" s="60"/>
      <c r="Q5" s="100">
        <f>SUM(M5-I5)</f>
        <v>0.07430555555555551</v>
      </c>
      <c r="R5" s="100"/>
      <c r="T5" s="37"/>
    </row>
    <row r="6" spans="8:18" ht="7.5" customHeight="1">
      <c r="H6" s="12"/>
      <c r="I6" s="12"/>
      <c r="J6" s="13"/>
      <c r="K6" s="14"/>
      <c r="L6" s="14"/>
      <c r="M6" s="13"/>
      <c r="N6" s="13"/>
      <c r="O6" s="14"/>
      <c r="P6" s="14"/>
      <c r="Q6" s="13"/>
      <c r="R6" s="13"/>
    </row>
    <row r="7" spans="1:18" ht="22.5" customHeight="1">
      <c r="A7" s="76" t="s">
        <v>2</v>
      </c>
      <c r="B7" s="91"/>
      <c r="C7" s="63">
        <v>1</v>
      </c>
      <c r="D7" s="64">
        <v>2</v>
      </c>
      <c r="E7" s="65">
        <v>3</v>
      </c>
      <c r="F7" s="63">
        <v>4</v>
      </c>
      <c r="G7" s="64">
        <v>5</v>
      </c>
      <c r="H7" s="65">
        <v>6</v>
      </c>
      <c r="I7" s="63">
        <v>7</v>
      </c>
      <c r="J7" s="64">
        <v>8</v>
      </c>
      <c r="K7" s="65">
        <v>9</v>
      </c>
      <c r="L7" s="15">
        <v>10</v>
      </c>
      <c r="M7" s="16">
        <v>11</v>
      </c>
      <c r="N7" s="43">
        <v>12</v>
      </c>
      <c r="O7" s="42">
        <v>13</v>
      </c>
      <c r="P7" s="41">
        <v>14</v>
      </c>
      <c r="Q7" s="39">
        <v>15</v>
      </c>
      <c r="R7" s="18" t="s">
        <v>3</v>
      </c>
    </row>
    <row r="8" spans="1:18" ht="26.25" customHeight="1">
      <c r="A8" s="78" t="s">
        <v>206</v>
      </c>
      <c r="B8" s="149"/>
      <c r="C8" s="19">
        <v>0</v>
      </c>
      <c r="D8" s="20">
        <v>1</v>
      </c>
      <c r="E8" s="22">
        <v>0</v>
      </c>
      <c r="F8" s="19">
        <v>0</v>
      </c>
      <c r="G8" s="20">
        <v>0</v>
      </c>
      <c r="H8" s="22">
        <v>0</v>
      </c>
      <c r="I8" s="19">
        <v>0</v>
      </c>
      <c r="J8" s="20">
        <v>0</v>
      </c>
      <c r="K8" s="22">
        <v>0</v>
      </c>
      <c r="L8" s="19"/>
      <c r="M8" s="20"/>
      <c r="N8" s="22"/>
      <c r="O8" s="19"/>
      <c r="P8" s="20"/>
      <c r="Q8" s="22"/>
      <c r="R8" s="23">
        <f>SUM(C8:Q8)</f>
        <v>1</v>
      </c>
    </row>
    <row r="9" spans="1:18" ht="26.25" customHeight="1">
      <c r="A9" s="78" t="s">
        <v>148</v>
      </c>
      <c r="B9" s="149"/>
      <c r="C9" s="19">
        <v>0</v>
      </c>
      <c r="D9" s="20">
        <v>0</v>
      </c>
      <c r="E9" s="21">
        <v>0</v>
      </c>
      <c r="F9" s="19">
        <v>0</v>
      </c>
      <c r="G9" s="20">
        <v>0</v>
      </c>
      <c r="H9" s="22">
        <v>0</v>
      </c>
      <c r="I9" s="19">
        <v>0</v>
      </c>
      <c r="J9" s="20">
        <v>0</v>
      </c>
      <c r="K9" s="22">
        <v>0</v>
      </c>
      <c r="L9" s="19"/>
      <c r="M9" s="20"/>
      <c r="N9" s="22"/>
      <c r="O9" s="19"/>
      <c r="P9" s="20"/>
      <c r="Q9" s="22"/>
      <c r="R9" s="23">
        <f>SUM(C9:Q9)</f>
        <v>0</v>
      </c>
    </row>
    <row r="10" spans="1:18" ht="22.5" customHeight="1">
      <c r="A10" s="76" t="s">
        <v>2</v>
      </c>
      <c r="B10" s="77"/>
      <c r="C10" s="92" t="s">
        <v>37</v>
      </c>
      <c r="D10" s="93"/>
      <c r="E10" s="93"/>
      <c r="F10" s="93"/>
      <c r="G10" s="93"/>
      <c r="H10" s="94"/>
      <c r="I10" s="92" t="s">
        <v>45</v>
      </c>
      <c r="J10" s="98"/>
      <c r="K10" s="102" t="s">
        <v>21</v>
      </c>
      <c r="L10" s="103"/>
      <c r="M10" s="104" t="s">
        <v>7</v>
      </c>
      <c r="N10" s="105"/>
      <c r="O10" s="101" t="s">
        <v>8</v>
      </c>
      <c r="P10" s="93"/>
      <c r="Q10" s="93"/>
      <c r="R10" s="98"/>
    </row>
    <row r="11" spans="1:18" ht="18.75" customHeight="1">
      <c r="A11" s="80" t="str">
        <f>A8</f>
        <v>加古川北</v>
      </c>
      <c r="B11" s="60"/>
      <c r="C11" s="2" t="s">
        <v>25</v>
      </c>
      <c r="D11" s="120" t="s">
        <v>207</v>
      </c>
      <c r="E11" s="121"/>
      <c r="F11" s="24">
        <v>4</v>
      </c>
      <c r="G11" s="72"/>
      <c r="H11" s="84"/>
      <c r="I11" s="85" t="s">
        <v>180</v>
      </c>
      <c r="J11" s="57"/>
      <c r="K11" s="72"/>
      <c r="L11" s="73"/>
      <c r="M11" s="85"/>
      <c r="N11" s="57"/>
      <c r="O11" s="58" t="s">
        <v>211</v>
      </c>
      <c r="P11" s="73"/>
      <c r="Q11" s="106"/>
      <c r="R11" s="57"/>
    </row>
    <row r="12" spans="1:18" ht="18.75" customHeight="1">
      <c r="A12" s="80"/>
      <c r="B12" s="60"/>
      <c r="C12" s="17">
        <v>2</v>
      </c>
      <c r="D12" s="112"/>
      <c r="E12" s="113"/>
      <c r="F12" s="25">
        <v>5</v>
      </c>
      <c r="G12" s="54"/>
      <c r="H12" s="81"/>
      <c r="I12" s="82"/>
      <c r="J12" s="82"/>
      <c r="K12" s="54"/>
      <c r="L12" s="53"/>
      <c r="M12" s="82"/>
      <c r="N12" s="82"/>
      <c r="O12" s="54"/>
      <c r="P12" s="53"/>
      <c r="Q12" s="107"/>
      <c r="R12" s="82"/>
    </row>
    <row r="13" spans="1:18" ht="18.75" customHeight="1">
      <c r="A13" s="61"/>
      <c r="B13" s="62"/>
      <c r="C13" s="6">
        <v>3</v>
      </c>
      <c r="D13" s="116"/>
      <c r="E13" s="117"/>
      <c r="F13" s="26">
        <v>6</v>
      </c>
      <c r="G13" s="55"/>
      <c r="H13" s="83"/>
      <c r="I13" s="97"/>
      <c r="J13" s="97"/>
      <c r="K13" s="55"/>
      <c r="L13" s="56"/>
      <c r="M13" s="97"/>
      <c r="N13" s="97"/>
      <c r="O13" s="55"/>
      <c r="P13" s="56"/>
      <c r="Q13" s="108"/>
      <c r="R13" s="97"/>
    </row>
    <row r="14" spans="1:18" ht="18.75" customHeight="1">
      <c r="A14" s="95" t="str">
        <f>A9</f>
        <v>滝川第二</v>
      </c>
      <c r="B14" s="96"/>
      <c r="C14" s="2" t="s">
        <v>25</v>
      </c>
      <c r="D14" s="120" t="s">
        <v>208</v>
      </c>
      <c r="E14" s="121"/>
      <c r="F14" s="24">
        <v>4</v>
      </c>
      <c r="G14" s="72"/>
      <c r="H14" s="84"/>
      <c r="I14" s="85" t="s">
        <v>74</v>
      </c>
      <c r="J14" s="57"/>
      <c r="K14" s="72"/>
      <c r="L14" s="73"/>
      <c r="M14" s="57"/>
      <c r="N14" s="57"/>
      <c r="O14" s="58" t="s">
        <v>212</v>
      </c>
      <c r="P14" s="73"/>
      <c r="Q14" s="106"/>
      <c r="R14" s="57"/>
    </row>
    <row r="15" spans="1:18" ht="18.75" customHeight="1">
      <c r="A15" s="80"/>
      <c r="B15" s="60"/>
      <c r="C15" s="17">
        <v>2</v>
      </c>
      <c r="D15" s="112" t="s">
        <v>209</v>
      </c>
      <c r="E15" s="113"/>
      <c r="F15" s="25">
        <v>5</v>
      </c>
      <c r="G15" s="54"/>
      <c r="H15" s="81"/>
      <c r="I15" s="82"/>
      <c r="J15" s="82"/>
      <c r="K15" s="54"/>
      <c r="L15" s="53"/>
      <c r="M15" s="82"/>
      <c r="N15" s="82"/>
      <c r="O15" s="54" t="s">
        <v>195</v>
      </c>
      <c r="P15" s="53"/>
      <c r="Q15" s="107"/>
      <c r="R15" s="82"/>
    </row>
    <row r="16" spans="1:18" ht="18.75" customHeight="1">
      <c r="A16" s="61"/>
      <c r="B16" s="62"/>
      <c r="C16" s="6">
        <v>3</v>
      </c>
      <c r="D16" s="116" t="s">
        <v>210</v>
      </c>
      <c r="E16" s="117"/>
      <c r="F16" s="26">
        <v>6</v>
      </c>
      <c r="G16" s="55"/>
      <c r="H16" s="83"/>
      <c r="I16" s="97"/>
      <c r="J16" s="97"/>
      <c r="K16" s="55"/>
      <c r="L16" s="56"/>
      <c r="M16" s="97"/>
      <c r="N16" s="97"/>
      <c r="O16" s="55"/>
      <c r="P16" s="56"/>
      <c r="Q16" s="108"/>
      <c r="R16" s="97"/>
    </row>
    <row r="17" ht="9" customHeight="1"/>
    <row r="18" spans="1:20" s="36" customFormat="1" ht="18.75" customHeight="1">
      <c r="A18" s="150" t="s">
        <v>201</v>
      </c>
      <c r="B18" s="75"/>
      <c r="C18" s="35"/>
      <c r="D18" s="122" t="s">
        <v>213</v>
      </c>
      <c r="E18" s="122"/>
      <c r="F18" s="122"/>
      <c r="G18" s="134" t="s">
        <v>203</v>
      </c>
      <c r="H18" s="134"/>
      <c r="I18" s="89">
        <v>0.525</v>
      </c>
      <c r="J18" s="89"/>
      <c r="K18" s="60" t="s">
        <v>204</v>
      </c>
      <c r="L18" s="60"/>
      <c r="M18" s="89">
        <v>0.60625</v>
      </c>
      <c r="N18" s="89"/>
      <c r="O18" s="60" t="s">
        <v>205</v>
      </c>
      <c r="P18" s="60"/>
      <c r="Q18" s="100">
        <f>SUM(M18-I18)</f>
        <v>0.08124999999999993</v>
      </c>
      <c r="R18" s="100"/>
      <c r="T18" s="37"/>
    </row>
    <row r="19" spans="8:18" ht="7.5" customHeight="1">
      <c r="H19" s="12"/>
      <c r="I19" s="12"/>
      <c r="J19" s="13"/>
      <c r="K19" s="14"/>
      <c r="L19" s="14"/>
      <c r="M19" s="13"/>
      <c r="N19" s="13"/>
      <c r="O19" s="14"/>
      <c r="P19" s="14"/>
      <c r="Q19" s="13"/>
      <c r="R19" s="13"/>
    </row>
    <row r="20" spans="1:18" ht="22.5" customHeight="1">
      <c r="A20" s="76" t="s">
        <v>2</v>
      </c>
      <c r="B20" s="91"/>
      <c r="C20" s="66">
        <v>1</v>
      </c>
      <c r="D20" s="67">
        <v>2</v>
      </c>
      <c r="E20" s="68">
        <v>3</v>
      </c>
      <c r="F20" s="66">
        <v>4</v>
      </c>
      <c r="G20" s="67">
        <v>5</v>
      </c>
      <c r="H20" s="69">
        <v>6</v>
      </c>
      <c r="I20" s="66">
        <v>7</v>
      </c>
      <c r="J20" s="67">
        <v>8</v>
      </c>
      <c r="K20" s="68">
        <v>9</v>
      </c>
      <c r="L20" s="42">
        <v>10</v>
      </c>
      <c r="M20" s="41">
        <v>11</v>
      </c>
      <c r="N20" s="39">
        <v>12</v>
      </c>
      <c r="O20" s="40">
        <v>13</v>
      </c>
      <c r="P20" s="41">
        <v>14</v>
      </c>
      <c r="Q20" s="39">
        <v>15</v>
      </c>
      <c r="R20" s="18" t="s">
        <v>3</v>
      </c>
    </row>
    <row r="21" spans="1:18" ht="26.25" customHeight="1">
      <c r="A21" s="78" t="s">
        <v>106</v>
      </c>
      <c r="B21" s="149"/>
      <c r="C21" s="19">
        <v>0</v>
      </c>
      <c r="D21" s="20">
        <v>0</v>
      </c>
      <c r="E21" s="22">
        <v>0</v>
      </c>
      <c r="F21" s="19">
        <v>0</v>
      </c>
      <c r="G21" s="20">
        <v>0</v>
      </c>
      <c r="H21" s="49">
        <v>0</v>
      </c>
      <c r="I21" s="19">
        <v>1</v>
      </c>
      <c r="J21" s="20">
        <v>0</v>
      </c>
      <c r="K21" s="20">
        <v>1</v>
      </c>
      <c r="L21" s="44"/>
      <c r="M21" s="45"/>
      <c r="N21" s="46"/>
      <c r="O21" s="47"/>
      <c r="P21" s="45"/>
      <c r="Q21" s="48"/>
      <c r="R21" s="23">
        <f>SUM(C21:Q21)</f>
        <v>2</v>
      </c>
    </row>
    <row r="22" spans="1:18" ht="26.25" customHeight="1">
      <c r="A22" s="78" t="s">
        <v>128</v>
      </c>
      <c r="B22" s="149"/>
      <c r="C22" s="19">
        <v>0</v>
      </c>
      <c r="D22" s="20">
        <v>0</v>
      </c>
      <c r="E22" s="22">
        <v>0</v>
      </c>
      <c r="F22" s="19">
        <v>0</v>
      </c>
      <c r="G22" s="20">
        <v>1</v>
      </c>
      <c r="H22" s="49">
        <v>0</v>
      </c>
      <c r="I22" s="19">
        <v>0</v>
      </c>
      <c r="J22" s="20">
        <v>0</v>
      </c>
      <c r="K22" s="20">
        <v>0</v>
      </c>
      <c r="L22" s="44"/>
      <c r="M22" s="45"/>
      <c r="N22" s="46"/>
      <c r="O22" s="47"/>
      <c r="P22" s="45"/>
      <c r="Q22" s="48"/>
      <c r="R22" s="23">
        <f>SUM(C22:Q22)</f>
        <v>1</v>
      </c>
    </row>
    <row r="23" spans="1:18" ht="22.5" customHeight="1">
      <c r="A23" s="76" t="s">
        <v>2</v>
      </c>
      <c r="B23" s="91"/>
      <c r="C23" s="92" t="s">
        <v>196</v>
      </c>
      <c r="D23" s="93"/>
      <c r="E23" s="93"/>
      <c r="F23" s="93"/>
      <c r="G23" s="93"/>
      <c r="H23" s="93"/>
      <c r="I23" s="92" t="s">
        <v>197</v>
      </c>
      <c r="J23" s="93"/>
      <c r="K23" s="104" t="s">
        <v>198</v>
      </c>
      <c r="L23" s="103"/>
      <c r="M23" s="104" t="s">
        <v>199</v>
      </c>
      <c r="N23" s="103"/>
      <c r="O23" s="109" t="s">
        <v>200</v>
      </c>
      <c r="P23" s="109"/>
      <c r="Q23" s="109"/>
      <c r="R23" s="109"/>
    </row>
    <row r="24" spans="1:18" ht="18.75" customHeight="1">
      <c r="A24" s="80" t="str">
        <f>A21</f>
        <v>育　英</v>
      </c>
      <c r="B24" s="60"/>
      <c r="C24" s="2" t="s">
        <v>25</v>
      </c>
      <c r="D24" s="131" t="s">
        <v>215</v>
      </c>
      <c r="E24" s="121"/>
      <c r="F24" s="24">
        <v>4</v>
      </c>
      <c r="G24" s="72"/>
      <c r="H24" s="73"/>
      <c r="I24" s="148" t="s">
        <v>110</v>
      </c>
      <c r="J24" s="135"/>
      <c r="K24" s="57"/>
      <c r="L24" s="73"/>
      <c r="M24" s="57"/>
      <c r="N24" s="73"/>
      <c r="O24" s="57" t="s">
        <v>218</v>
      </c>
      <c r="P24" s="73"/>
      <c r="Q24" s="106"/>
      <c r="R24" s="57"/>
    </row>
    <row r="25" spans="1:18" ht="18.75" customHeight="1">
      <c r="A25" s="80"/>
      <c r="B25" s="60"/>
      <c r="C25" s="17">
        <v>2</v>
      </c>
      <c r="D25" s="112"/>
      <c r="E25" s="113"/>
      <c r="F25" s="25">
        <v>5</v>
      </c>
      <c r="G25" s="54"/>
      <c r="H25" s="53"/>
      <c r="I25" s="82"/>
      <c r="J25" s="53"/>
      <c r="K25" s="82"/>
      <c r="L25" s="53"/>
      <c r="M25" s="82"/>
      <c r="N25" s="53"/>
      <c r="O25" s="82" t="s">
        <v>215</v>
      </c>
      <c r="P25" s="53"/>
      <c r="Q25" s="107"/>
      <c r="R25" s="82"/>
    </row>
    <row r="26" spans="1:18" ht="18.75" customHeight="1">
      <c r="A26" s="61"/>
      <c r="B26" s="62"/>
      <c r="C26" s="6">
        <v>3</v>
      </c>
      <c r="D26" s="116"/>
      <c r="E26" s="117"/>
      <c r="F26" s="26">
        <v>6</v>
      </c>
      <c r="G26" s="55"/>
      <c r="H26" s="56"/>
      <c r="I26" s="97"/>
      <c r="J26" s="56"/>
      <c r="K26" s="97"/>
      <c r="L26" s="56"/>
      <c r="M26" s="97"/>
      <c r="N26" s="56"/>
      <c r="O26" s="97"/>
      <c r="P26" s="56"/>
      <c r="Q26" s="108"/>
      <c r="R26" s="97"/>
    </row>
    <row r="27" spans="1:18" ht="18.75" customHeight="1">
      <c r="A27" s="95" t="str">
        <f>A22</f>
        <v>赤　穂</v>
      </c>
      <c r="B27" s="96"/>
      <c r="C27" s="2" t="s">
        <v>25</v>
      </c>
      <c r="D27" s="131" t="s">
        <v>216</v>
      </c>
      <c r="E27" s="121"/>
      <c r="F27" s="24">
        <v>4</v>
      </c>
      <c r="G27" s="72"/>
      <c r="H27" s="73"/>
      <c r="I27" s="147" t="s">
        <v>217</v>
      </c>
      <c r="J27" s="133"/>
      <c r="K27" s="57"/>
      <c r="L27" s="73"/>
      <c r="M27" s="57"/>
      <c r="N27" s="73"/>
      <c r="O27" s="57" t="s">
        <v>30</v>
      </c>
      <c r="P27" s="84"/>
      <c r="Q27" s="106"/>
      <c r="R27" s="57"/>
    </row>
    <row r="28" spans="1:18" ht="18.75" customHeight="1">
      <c r="A28" s="80"/>
      <c r="B28" s="60"/>
      <c r="C28" s="17">
        <v>2</v>
      </c>
      <c r="D28" s="112"/>
      <c r="E28" s="113"/>
      <c r="F28" s="25">
        <v>5</v>
      </c>
      <c r="G28" s="54"/>
      <c r="H28" s="53"/>
      <c r="I28" s="82"/>
      <c r="J28" s="53"/>
      <c r="K28" s="82"/>
      <c r="L28" s="53"/>
      <c r="M28" s="82"/>
      <c r="N28" s="53"/>
      <c r="O28" s="82"/>
      <c r="P28" s="53"/>
      <c r="Q28" s="107"/>
      <c r="R28" s="82"/>
    </row>
    <row r="29" spans="1:18" ht="18.75" customHeight="1">
      <c r="A29" s="61"/>
      <c r="B29" s="62"/>
      <c r="C29" s="6">
        <v>3</v>
      </c>
      <c r="D29" s="116"/>
      <c r="E29" s="117"/>
      <c r="F29" s="26">
        <v>6</v>
      </c>
      <c r="G29" s="55"/>
      <c r="H29" s="56"/>
      <c r="I29" s="97"/>
      <c r="J29" s="56"/>
      <c r="K29" s="97"/>
      <c r="L29" s="56"/>
      <c r="M29" s="97"/>
      <c r="N29" s="56"/>
      <c r="O29" s="97"/>
      <c r="P29" s="56"/>
      <c r="Q29" s="108"/>
      <c r="R29" s="97"/>
    </row>
    <row r="30" ht="9" customHeight="1"/>
    <row r="31" ht="9" customHeight="1"/>
  </sheetData>
  <sheetProtection/>
  <mergeCells count="126">
    <mergeCell ref="A5:B5"/>
    <mergeCell ref="A18:B18"/>
    <mergeCell ref="I11:J11"/>
    <mergeCell ref="A7:B7"/>
    <mergeCell ref="A8:B8"/>
    <mergeCell ref="A9:B9"/>
    <mergeCell ref="I16:J16"/>
    <mergeCell ref="I18:J18"/>
    <mergeCell ref="A24:B26"/>
    <mergeCell ref="A10:B10"/>
    <mergeCell ref="K28:L28"/>
    <mergeCell ref="D24:E24"/>
    <mergeCell ref="G26:H26"/>
    <mergeCell ref="I26:J26"/>
    <mergeCell ref="D26:E26"/>
    <mergeCell ref="K24:L24"/>
    <mergeCell ref="K26:L26"/>
    <mergeCell ref="I12:J12"/>
    <mergeCell ref="I14:J14"/>
    <mergeCell ref="M18:N18"/>
    <mergeCell ref="M12:N12"/>
    <mergeCell ref="O12:P12"/>
    <mergeCell ref="M13:N13"/>
    <mergeCell ref="O13:P13"/>
    <mergeCell ref="O16:P16"/>
    <mergeCell ref="I15:J15"/>
    <mergeCell ref="O15:P15"/>
    <mergeCell ref="D15:E15"/>
    <mergeCell ref="G15:H15"/>
    <mergeCell ref="K15:L15"/>
    <mergeCell ref="M15:N15"/>
    <mergeCell ref="A20:B20"/>
    <mergeCell ref="D16:E16"/>
    <mergeCell ref="G16:H16"/>
    <mergeCell ref="K16:L16"/>
    <mergeCell ref="M3:Q3"/>
    <mergeCell ref="M5:N5"/>
    <mergeCell ref="O5:P5"/>
    <mergeCell ref="Q5:R5"/>
    <mergeCell ref="M10:N10"/>
    <mergeCell ref="O10:R10"/>
    <mergeCell ref="K5:L5"/>
    <mergeCell ref="G5:H5"/>
    <mergeCell ref="I5:J5"/>
    <mergeCell ref="C10:H10"/>
    <mergeCell ref="I10:J10"/>
    <mergeCell ref="K10:L10"/>
    <mergeCell ref="Q12:R12"/>
    <mergeCell ref="D11:E11"/>
    <mergeCell ref="G11:H11"/>
    <mergeCell ref="O11:P11"/>
    <mergeCell ref="Q11:R11"/>
    <mergeCell ref="M11:N11"/>
    <mergeCell ref="K11:L11"/>
    <mergeCell ref="G12:H12"/>
    <mergeCell ref="D12:E12"/>
    <mergeCell ref="K12:L12"/>
    <mergeCell ref="K23:L23"/>
    <mergeCell ref="M23:N23"/>
    <mergeCell ref="K18:L18"/>
    <mergeCell ref="Q13:R13"/>
    <mergeCell ref="K14:L14"/>
    <mergeCell ref="M14:N14"/>
    <mergeCell ref="O14:P14"/>
    <mergeCell ref="Q14:R14"/>
    <mergeCell ref="K13:L13"/>
    <mergeCell ref="M16:N16"/>
    <mergeCell ref="K25:L25"/>
    <mergeCell ref="M25:N25"/>
    <mergeCell ref="O25:P25"/>
    <mergeCell ref="Q25:R25"/>
    <mergeCell ref="M24:N24"/>
    <mergeCell ref="O26:P26"/>
    <mergeCell ref="Q26:R26"/>
    <mergeCell ref="Q15:R15"/>
    <mergeCell ref="Q16:R16"/>
    <mergeCell ref="Q24:R24"/>
    <mergeCell ref="O23:R23"/>
    <mergeCell ref="Q18:R18"/>
    <mergeCell ref="O18:P18"/>
    <mergeCell ref="O24:P24"/>
    <mergeCell ref="M27:N27"/>
    <mergeCell ref="O27:P27"/>
    <mergeCell ref="Q27:R27"/>
    <mergeCell ref="M26:N26"/>
    <mergeCell ref="O28:P28"/>
    <mergeCell ref="Q28:R28"/>
    <mergeCell ref="M29:N29"/>
    <mergeCell ref="O29:P29"/>
    <mergeCell ref="Q29:R29"/>
    <mergeCell ref="M28:N28"/>
    <mergeCell ref="K29:L29"/>
    <mergeCell ref="A27:B29"/>
    <mergeCell ref="D27:E27"/>
    <mergeCell ref="D28:E28"/>
    <mergeCell ref="D29:E29"/>
    <mergeCell ref="G29:H29"/>
    <mergeCell ref="I29:J29"/>
    <mergeCell ref="G28:H28"/>
    <mergeCell ref="I28:J28"/>
    <mergeCell ref="K27:L27"/>
    <mergeCell ref="G27:H27"/>
    <mergeCell ref="I27:J27"/>
    <mergeCell ref="I24:J24"/>
    <mergeCell ref="D13:E13"/>
    <mergeCell ref="D14:E14"/>
    <mergeCell ref="C23:H23"/>
    <mergeCell ref="G24:H24"/>
    <mergeCell ref="D25:E25"/>
    <mergeCell ref="G25:H25"/>
    <mergeCell ref="I25:J25"/>
    <mergeCell ref="D18:F18"/>
    <mergeCell ref="G18:H18"/>
    <mergeCell ref="B1:C1"/>
    <mergeCell ref="I23:J23"/>
    <mergeCell ref="A11:B13"/>
    <mergeCell ref="A14:B16"/>
    <mergeCell ref="A23:B23"/>
    <mergeCell ref="G14:H14"/>
    <mergeCell ref="A21:B21"/>
    <mergeCell ref="A22:B22"/>
    <mergeCell ref="K3:L3"/>
    <mergeCell ref="G13:H13"/>
    <mergeCell ref="I13:J13"/>
    <mergeCell ref="D1:G1"/>
    <mergeCell ref="D5:F5"/>
  </mergeCells>
  <dataValidations count="4">
    <dataValidation allowBlank="1" showInputMessage="1" showErrorMessage="1" imeMode="halfAlpha" sqref="C8:Q9 I5:J5 M5:N5 I18:J18 M1 O1 I1 M18:N18 C21:Q22"/>
    <dataValidation allowBlank="1" showInputMessage="1" showErrorMessage="1" imeMode="on" sqref="Q1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T29"/>
  <sheetViews>
    <sheetView workbookViewId="0" topLeftCell="A1">
      <selection activeCell="A1" sqref="A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625" style="9" customWidth="1"/>
    <col min="19" max="16384" width="9.00390625" style="9" customWidth="1"/>
  </cols>
  <sheetData>
    <row r="1" spans="1:18" ht="27" customHeight="1">
      <c r="A1" s="29" t="s">
        <v>193</v>
      </c>
      <c r="B1" s="110" t="s">
        <v>70</v>
      </c>
      <c r="C1" s="110"/>
      <c r="D1" s="71" t="s">
        <v>6</v>
      </c>
      <c r="E1" s="71"/>
      <c r="F1" s="71"/>
      <c r="G1" s="71"/>
      <c r="H1" s="30" t="s">
        <v>10</v>
      </c>
      <c r="I1" s="28">
        <v>5</v>
      </c>
      <c r="J1" s="31" t="s">
        <v>11</v>
      </c>
      <c r="K1" s="7">
        <v>2009</v>
      </c>
      <c r="L1" s="8" t="s">
        <v>12</v>
      </c>
      <c r="M1" s="32">
        <v>5</v>
      </c>
      <c r="N1" s="8" t="s">
        <v>0</v>
      </c>
      <c r="O1" s="27">
        <v>2</v>
      </c>
      <c r="P1" s="30" t="s">
        <v>22</v>
      </c>
      <c r="Q1" s="27" t="s">
        <v>1</v>
      </c>
      <c r="R1" s="33" t="s">
        <v>5</v>
      </c>
    </row>
    <row r="2" ht="8.25" customHeight="1"/>
    <row r="3" spans="11:18" ht="18.75" customHeight="1">
      <c r="K3" s="86" t="s">
        <v>34</v>
      </c>
      <c r="L3" s="86"/>
      <c r="M3" s="99" t="s">
        <v>52</v>
      </c>
      <c r="N3" s="99"/>
      <c r="O3" s="99"/>
      <c r="P3" s="99"/>
      <c r="Q3" s="99"/>
      <c r="R3" s="10" t="s">
        <v>46</v>
      </c>
    </row>
    <row r="4" spans="11:18" ht="7.5" customHeight="1">
      <c r="K4" s="3"/>
      <c r="L4" s="3"/>
      <c r="M4" s="5"/>
      <c r="N4" s="5"/>
      <c r="O4" s="5"/>
      <c r="P4" s="5"/>
      <c r="Q4" s="5"/>
      <c r="R4" s="10"/>
    </row>
    <row r="5" spans="1:20" s="36" customFormat="1" ht="18.75" customHeight="1">
      <c r="A5" s="150" t="s">
        <v>219</v>
      </c>
      <c r="B5" s="75"/>
      <c r="C5" s="35"/>
      <c r="D5" s="122" t="s">
        <v>231</v>
      </c>
      <c r="E5" s="122"/>
      <c r="F5" s="122"/>
      <c r="G5" s="151" t="s">
        <v>225</v>
      </c>
      <c r="H5" s="151"/>
      <c r="I5" s="123">
        <v>0.4145833333333333</v>
      </c>
      <c r="J5" s="123"/>
      <c r="K5" s="152" t="s">
        <v>226</v>
      </c>
      <c r="L5" s="152"/>
      <c r="M5" s="123">
        <v>0.5006944444444444</v>
      </c>
      <c r="N5" s="123"/>
      <c r="O5" s="152" t="s">
        <v>227</v>
      </c>
      <c r="P5" s="152"/>
      <c r="Q5" s="100">
        <f>SUM(M5-I5)</f>
        <v>0.08611111111111114</v>
      </c>
      <c r="R5" s="100"/>
      <c r="T5" s="37"/>
    </row>
    <row r="6" spans="8:18" ht="7.5" customHeight="1">
      <c r="H6" s="12"/>
      <c r="I6" s="12"/>
      <c r="J6" s="13"/>
      <c r="K6" s="14"/>
      <c r="L6" s="14"/>
      <c r="M6" s="13"/>
      <c r="N6" s="13"/>
      <c r="O6" s="14"/>
      <c r="P6" s="14"/>
      <c r="Q6" s="13"/>
      <c r="R6" s="13"/>
    </row>
    <row r="7" spans="1:18" ht="22.5" customHeight="1">
      <c r="A7" s="76" t="s">
        <v>2</v>
      </c>
      <c r="B7" s="91"/>
      <c r="C7" s="63">
        <v>1</v>
      </c>
      <c r="D7" s="64">
        <v>2</v>
      </c>
      <c r="E7" s="65">
        <v>3</v>
      </c>
      <c r="F7" s="63">
        <v>4</v>
      </c>
      <c r="G7" s="64">
        <v>5</v>
      </c>
      <c r="H7" s="65">
        <v>6</v>
      </c>
      <c r="I7" s="63">
        <v>7</v>
      </c>
      <c r="J7" s="64">
        <v>8</v>
      </c>
      <c r="K7" s="65">
        <v>9</v>
      </c>
      <c r="L7" s="15">
        <v>10</v>
      </c>
      <c r="M7" s="16">
        <v>11</v>
      </c>
      <c r="N7" s="43">
        <v>12</v>
      </c>
      <c r="O7" s="42">
        <v>13</v>
      </c>
      <c r="P7" s="41">
        <v>14</v>
      </c>
      <c r="Q7" s="39">
        <v>15</v>
      </c>
      <c r="R7" s="18" t="s">
        <v>3</v>
      </c>
    </row>
    <row r="8" spans="1:18" ht="26.25" customHeight="1">
      <c r="A8" s="78" t="s">
        <v>220</v>
      </c>
      <c r="B8" s="149"/>
      <c r="C8" s="19">
        <v>1</v>
      </c>
      <c r="D8" s="20">
        <v>0</v>
      </c>
      <c r="E8" s="22">
        <v>0</v>
      </c>
      <c r="F8" s="19">
        <v>1</v>
      </c>
      <c r="G8" s="20">
        <v>0</v>
      </c>
      <c r="H8" s="22">
        <v>0</v>
      </c>
      <c r="I8" s="19">
        <v>0</v>
      </c>
      <c r="J8" s="20">
        <v>0</v>
      </c>
      <c r="K8" s="22">
        <v>1</v>
      </c>
      <c r="L8" s="19"/>
      <c r="M8" s="20"/>
      <c r="N8" s="22"/>
      <c r="O8" s="19"/>
      <c r="P8" s="20"/>
      <c r="Q8" s="22"/>
      <c r="R8" s="23">
        <f>SUM(C8:Q8)</f>
        <v>3</v>
      </c>
    </row>
    <row r="9" spans="1:18" ht="26.25" customHeight="1">
      <c r="A9" s="78" t="s">
        <v>206</v>
      </c>
      <c r="B9" s="149"/>
      <c r="C9" s="19">
        <v>0</v>
      </c>
      <c r="D9" s="20">
        <v>0</v>
      </c>
      <c r="E9" s="21">
        <v>0</v>
      </c>
      <c r="F9" s="19">
        <v>0</v>
      </c>
      <c r="G9" s="20">
        <v>1</v>
      </c>
      <c r="H9" s="22">
        <v>1</v>
      </c>
      <c r="I9" s="19">
        <v>0</v>
      </c>
      <c r="J9" s="20">
        <v>0</v>
      </c>
      <c r="K9" s="22">
        <v>0</v>
      </c>
      <c r="L9" s="19"/>
      <c r="M9" s="20"/>
      <c r="N9" s="22"/>
      <c r="O9" s="19"/>
      <c r="P9" s="20"/>
      <c r="Q9" s="22"/>
      <c r="R9" s="23">
        <f>SUM(C9:Q9)</f>
        <v>2</v>
      </c>
    </row>
    <row r="10" spans="1:18" ht="22.5" customHeight="1">
      <c r="A10" s="76" t="s">
        <v>2</v>
      </c>
      <c r="B10" s="77"/>
      <c r="C10" s="92" t="s">
        <v>37</v>
      </c>
      <c r="D10" s="93"/>
      <c r="E10" s="93"/>
      <c r="F10" s="93"/>
      <c r="G10" s="93"/>
      <c r="H10" s="94"/>
      <c r="I10" s="92" t="s">
        <v>45</v>
      </c>
      <c r="J10" s="98"/>
      <c r="K10" s="102" t="s">
        <v>21</v>
      </c>
      <c r="L10" s="103"/>
      <c r="M10" s="104" t="s">
        <v>7</v>
      </c>
      <c r="N10" s="105"/>
      <c r="O10" s="101" t="s">
        <v>8</v>
      </c>
      <c r="P10" s="93"/>
      <c r="Q10" s="93"/>
      <c r="R10" s="98"/>
    </row>
    <row r="11" spans="1:18" ht="18.75" customHeight="1">
      <c r="A11" s="80" t="str">
        <f>A8</f>
        <v>東洋大附属姫路</v>
      </c>
      <c r="B11" s="60"/>
      <c r="C11" s="2" t="s">
        <v>25</v>
      </c>
      <c r="D11" s="120" t="s">
        <v>221</v>
      </c>
      <c r="E11" s="121"/>
      <c r="F11" s="24">
        <v>4</v>
      </c>
      <c r="G11" s="72"/>
      <c r="H11" s="84"/>
      <c r="I11" s="85" t="s">
        <v>127</v>
      </c>
      <c r="J11" s="57"/>
      <c r="K11" s="72"/>
      <c r="L11" s="73"/>
      <c r="M11" s="85"/>
      <c r="N11" s="57"/>
      <c r="O11" s="58" t="s">
        <v>125</v>
      </c>
      <c r="P11" s="73"/>
      <c r="Q11" s="106"/>
      <c r="R11" s="57"/>
    </row>
    <row r="12" spans="1:18" ht="18.75" customHeight="1">
      <c r="A12" s="80"/>
      <c r="B12" s="60"/>
      <c r="C12" s="17">
        <v>2</v>
      </c>
      <c r="D12" s="112"/>
      <c r="E12" s="113"/>
      <c r="F12" s="25">
        <v>5</v>
      </c>
      <c r="G12" s="54"/>
      <c r="H12" s="81"/>
      <c r="I12" s="82"/>
      <c r="J12" s="82"/>
      <c r="K12" s="54"/>
      <c r="L12" s="53"/>
      <c r="M12" s="82"/>
      <c r="N12" s="82"/>
      <c r="O12" s="54" t="s">
        <v>222</v>
      </c>
      <c r="P12" s="53"/>
      <c r="Q12" s="107"/>
      <c r="R12" s="82"/>
    </row>
    <row r="13" spans="1:18" ht="18.75" customHeight="1">
      <c r="A13" s="61"/>
      <c r="B13" s="62"/>
      <c r="C13" s="6">
        <v>3</v>
      </c>
      <c r="D13" s="116"/>
      <c r="E13" s="117"/>
      <c r="F13" s="26">
        <v>6</v>
      </c>
      <c r="G13" s="55"/>
      <c r="H13" s="83"/>
      <c r="I13" s="97"/>
      <c r="J13" s="97"/>
      <c r="K13" s="55"/>
      <c r="L13" s="56"/>
      <c r="M13" s="97"/>
      <c r="N13" s="97"/>
      <c r="O13" s="55"/>
      <c r="P13" s="56"/>
      <c r="Q13" s="108"/>
      <c r="R13" s="97"/>
    </row>
    <row r="14" spans="1:18" ht="18.75" customHeight="1">
      <c r="A14" s="95" t="str">
        <f>A9</f>
        <v>加古川北</v>
      </c>
      <c r="B14" s="96"/>
      <c r="C14" s="2" t="s">
        <v>25</v>
      </c>
      <c r="D14" s="120" t="s">
        <v>223</v>
      </c>
      <c r="E14" s="121"/>
      <c r="F14" s="24">
        <v>4</v>
      </c>
      <c r="G14" s="72"/>
      <c r="H14" s="84"/>
      <c r="I14" s="85" t="s">
        <v>180</v>
      </c>
      <c r="J14" s="57"/>
      <c r="K14" s="72"/>
      <c r="L14" s="73"/>
      <c r="M14" s="57" t="s">
        <v>73</v>
      </c>
      <c r="N14" s="57"/>
      <c r="O14" s="58" t="s">
        <v>180</v>
      </c>
      <c r="P14" s="73"/>
      <c r="Q14" s="106"/>
      <c r="R14" s="57"/>
    </row>
    <row r="15" spans="1:18" ht="18.75" customHeight="1">
      <c r="A15" s="80"/>
      <c r="B15" s="60"/>
      <c r="C15" s="17">
        <v>2</v>
      </c>
      <c r="D15" s="112"/>
      <c r="E15" s="113"/>
      <c r="F15" s="25">
        <v>5</v>
      </c>
      <c r="G15" s="54"/>
      <c r="H15" s="81"/>
      <c r="I15" s="82"/>
      <c r="J15" s="82"/>
      <c r="K15" s="54"/>
      <c r="L15" s="53"/>
      <c r="M15" s="82"/>
      <c r="N15" s="82"/>
      <c r="O15" s="54"/>
      <c r="P15" s="53"/>
      <c r="Q15" s="107"/>
      <c r="R15" s="82"/>
    </row>
    <row r="16" spans="1:18" ht="18.75" customHeight="1">
      <c r="A16" s="61"/>
      <c r="B16" s="62"/>
      <c r="C16" s="6">
        <v>3</v>
      </c>
      <c r="D16" s="116"/>
      <c r="E16" s="117"/>
      <c r="F16" s="26">
        <v>6</v>
      </c>
      <c r="G16" s="55"/>
      <c r="H16" s="83"/>
      <c r="I16" s="97"/>
      <c r="J16" s="97"/>
      <c r="K16" s="55"/>
      <c r="L16" s="56"/>
      <c r="M16" s="97"/>
      <c r="N16" s="97"/>
      <c r="O16" s="55"/>
      <c r="P16" s="56"/>
      <c r="Q16" s="108"/>
      <c r="R16" s="97"/>
    </row>
    <row r="17" ht="9" customHeight="1"/>
    <row r="18" spans="1:20" s="36" customFormat="1" ht="18.75" customHeight="1">
      <c r="A18" s="150" t="s">
        <v>219</v>
      </c>
      <c r="B18" s="75"/>
      <c r="C18" s="35"/>
      <c r="D18" s="122" t="s">
        <v>224</v>
      </c>
      <c r="E18" s="122"/>
      <c r="F18" s="122"/>
      <c r="G18" s="151" t="s">
        <v>225</v>
      </c>
      <c r="H18" s="151"/>
      <c r="I18" s="123">
        <v>0.5319444444444444</v>
      </c>
      <c r="J18" s="123"/>
      <c r="K18" s="152" t="s">
        <v>226</v>
      </c>
      <c r="L18" s="152"/>
      <c r="M18" s="123">
        <v>0.6118055555555556</v>
      </c>
      <c r="N18" s="123"/>
      <c r="O18" s="152" t="s">
        <v>227</v>
      </c>
      <c r="P18" s="152"/>
      <c r="Q18" s="100">
        <f>SUM(M18-I18)</f>
        <v>0.07986111111111116</v>
      </c>
      <c r="R18" s="100"/>
      <c r="T18" s="37"/>
    </row>
    <row r="19" spans="8:18" ht="7.5" customHeight="1">
      <c r="H19" s="12"/>
      <c r="I19" s="12"/>
      <c r="J19" s="13"/>
      <c r="K19" s="14"/>
      <c r="L19" s="14"/>
      <c r="M19" s="13"/>
      <c r="N19" s="13"/>
      <c r="O19" s="14"/>
      <c r="P19" s="14"/>
      <c r="Q19" s="13"/>
      <c r="R19" s="13"/>
    </row>
    <row r="20" spans="1:18" ht="22.5" customHeight="1">
      <c r="A20" s="76" t="s">
        <v>2</v>
      </c>
      <c r="B20" s="91"/>
      <c r="C20" s="63">
        <v>1</v>
      </c>
      <c r="D20" s="64">
        <v>2</v>
      </c>
      <c r="E20" s="65">
        <v>3</v>
      </c>
      <c r="F20" s="63">
        <v>4</v>
      </c>
      <c r="G20" s="64">
        <v>5</v>
      </c>
      <c r="H20" s="65">
        <v>6</v>
      </c>
      <c r="I20" s="63">
        <v>7</v>
      </c>
      <c r="J20" s="64">
        <v>8</v>
      </c>
      <c r="K20" s="65">
        <v>9</v>
      </c>
      <c r="L20" s="15">
        <v>10</v>
      </c>
      <c r="M20" s="16">
        <v>11</v>
      </c>
      <c r="N20" s="43">
        <v>12</v>
      </c>
      <c r="O20" s="42">
        <v>13</v>
      </c>
      <c r="P20" s="41">
        <v>14</v>
      </c>
      <c r="Q20" s="39">
        <v>15</v>
      </c>
      <c r="R20" s="18" t="s">
        <v>3</v>
      </c>
    </row>
    <row r="21" spans="1:18" ht="26.25" customHeight="1">
      <c r="A21" s="78" t="s">
        <v>214</v>
      </c>
      <c r="B21" s="149"/>
      <c r="C21" s="19">
        <v>0</v>
      </c>
      <c r="D21" s="20">
        <v>0</v>
      </c>
      <c r="E21" s="22">
        <v>1</v>
      </c>
      <c r="F21" s="19">
        <v>1</v>
      </c>
      <c r="G21" s="20">
        <v>0</v>
      </c>
      <c r="H21" s="22">
        <v>1</v>
      </c>
      <c r="I21" s="19">
        <v>2</v>
      </c>
      <c r="J21" s="20">
        <v>0</v>
      </c>
      <c r="K21" s="22">
        <v>3</v>
      </c>
      <c r="L21" s="19"/>
      <c r="M21" s="20"/>
      <c r="N21" s="22"/>
      <c r="O21" s="19"/>
      <c r="P21" s="20"/>
      <c r="Q21" s="48"/>
      <c r="R21" s="23">
        <f>SUM(C21:Q21)</f>
        <v>8</v>
      </c>
    </row>
    <row r="22" spans="1:18" ht="26.25" customHeight="1">
      <c r="A22" s="78" t="s">
        <v>228</v>
      </c>
      <c r="B22" s="149"/>
      <c r="C22" s="19">
        <v>0</v>
      </c>
      <c r="D22" s="20">
        <v>0</v>
      </c>
      <c r="E22" s="21">
        <v>1</v>
      </c>
      <c r="F22" s="19">
        <v>0</v>
      </c>
      <c r="G22" s="20">
        <v>1</v>
      </c>
      <c r="H22" s="22">
        <v>0</v>
      </c>
      <c r="I22" s="19">
        <v>0</v>
      </c>
      <c r="J22" s="20">
        <v>0</v>
      </c>
      <c r="K22" s="22">
        <v>0</v>
      </c>
      <c r="L22" s="19"/>
      <c r="M22" s="20"/>
      <c r="N22" s="22"/>
      <c r="O22" s="19"/>
      <c r="P22" s="20"/>
      <c r="Q22" s="48"/>
      <c r="R22" s="23">
        <v>2</v>
      </c>
    </row>
    <row r="23" spans="1:18" ht="22.5" customHeight="1">
      <c r="A23" s="76" t="s">
        <v>2</v>
      </c>
      <c r="B23" s="77"/>
      <c r="C23" s="92" t="s">
        <v>232</v>
      </c>
      <c r="D23" s="93"/>
      <c r="E23" s="93"/>
      <c r="F23" s="93"/>
      <c r="G23" s="93"/>
      <c r="H23" s="94"/>
      <c r="I23" s="92" t="s">
        <v>233</v>
      </c>
      <c r="J23" s="98"/>
      <c r="K23" s="102" t="s">
        <v>234</v>
      </c>
      <c r="L23" s="103"/>
      <c r="M23" s="104" t="s">
        <v>235</v>
      </c>
      <c r="N23" s="105"/>
      <c r="O23" s="101" t="s">
        <v>236</v>
      </c>
      <c r="P23" s="93"/>
      <c r="Q23" s="93"/>
      <c r="R23" s="98"/>
    </row>
    <row r="24" spans="1:18" ht="18.75" customHeight="1">
      <c r="A24" s="80" t="str">
        <f>A21</f>
        <v>育英</v>
      </c>
      <c r="B24" s="60"/>
      <c r="C24" s="2" t="s">
        <v>25</v>
      </c>
      <c r="D24" s="120" t="s">
        <v>229</v>
      </c>
      <c r="E24" s="121"/>
      <c r="F24" s="24">
        <v>4</v>
      </c>
      <c r="G24" s="72"/>
      <c r="H24" s="84"/>
      <c r="I24" s="85" t="s">
        <v>110</v>
      </c>
      <c r="J24" s="57"/>
      <c r="K24" s="72" t="s">
        <v>110</v>
      </c>
      <c r="L24" s="73"/>
      <c r="M24" s="85"/>
      <c r="N24" s="57"/>
      <c r="O24" s="58" t="s">
        <v>110</v>
      </c>
      <c r="P24" s="73"/>
      <c r="Q24" s="106"/>
      <c r="R24" s="57"/>
    </row>
    <row r="25" spans="1:18" ht="18.75" customHeight="1">
      <c r="A25" s="80"/>
      <c r="B25" s="60"/>
      <c r="C25" s="17">
        <v>2</v>
      </c>
      <c r="D25" s="112"/>
      <c r="E25" s="113"/>
      <c r="F25" s="25">
        <v>5</v>
      </c>
      <c r="G25" s="54"/>
      <c r="H25" s="81"/>
      <c r="I25" s="82"/>
      <c r="J25" s="82"/>
      <c r="K25" s="54"/>
      <c r="L25" s="53"/>
      <c r="M25" s="82"/>
      <c r="N25" s="82"/>
      <c r="O25" s="54" t="s">
        <v>230</v>
      </c>
      <c r="P25" s="53"/>
      <c r="Q25" s="107"/>
      <c r="R25" s="82"/>
    </row>
    <row r="26" spans="1:18" ht="18.75" customHeight="1">
      <c r="A26" s="61"/>
      <c r="B26" s="62"/>
      <c r="C26" s="6">
        <v>3</v>
      </c>
      <c r="D26" s="116"/>
      <c r="E26" s="117"/>
      <c r="F26" s="26">
        <v>6</v>
      </c>
      <c r="G26" s="55"/>
      <c r="H26" s="83"/>
      <c r="I26" s="97"/>
      <c r="J26" s="97"/>
      <c r="K26" s="55"/>
      <c r="L26" s="56"/>
      <c r="M26" s="97"/>
      <c r="N26" s="97"/>
      <c r="O26" s="55"/>
      <c r="P26" s="56"/>
      <c r="Q26" s="108"/>
      <c r="R26" s="97"/>
    </row>
    <row r="27" spans="1:18" ht="18.75" customHeight="1">
      <c r="A27" s="95" t="str">
        <f>A22</f>
        <v>社</v>
      </c>
      <c r="B27" s="96"/>
      <c r="C27" s="2" t="s">
        <v>25</v>
      </c>
      <c r="D27" s="120" t="s">
        <v>15</v>
      </c>
      <c r="E27" s="121"/>
      <c r="F27" s="24">
        <v>4</v>
      </c>
      <c r="G27" s="72"/>
      <c r="H27" s="84"/>
      <c r="I27" s="85" t="s">
        <v>81</v>
      </c>
      <c r="J27" s="57"/>
      <c r="K27" s="72"/>
      <c r="L27" s="73"/>
      <c r="M27" s="57" t="s">
        <v>15</v>
      </c>
      <c r="N27" s="57"/>
      <c r="O27" s="58"/>
      <c r="P27" s="73"/>
      <c r="Q27" s="106"/>
      <c r="R27" s="57"/>
    </row>
    <row r="28" spans="1:18" ht="18.75" customHeight="1">
      <c r="A28" s="80"/>
      <c r="B28" s="60"/>
      <c r="C28" s="17">
        <v>2</v>
      </c>
      <c r="D28" s="112"/>
      <c r="E28" s="113"/>
      <c r="F28" s="25">
        <v>5</v>
      </c>
      <c r="G28" s="54"/>
      <c r="H28" s="81"/>
      <c r="I28" s="82"/>
      <c r="J28" s="82"/>
      <c r="K28" s="54"/>
      <c r="L28" s="53"/>
      <c r="M28" s="82"/>
      <c r="N28" s="82"/>
      <c r="O28" s="54"/>
      <c r="P28" s="53"/>
      <c r="Q28" s="107"/>
      <c r="R28" s="82"/>
    </row>
    <row r="29" spans="1:18" ht="18.75" customHeight="1">
      <c r="A29" s="61"/>
      <c r="B29" s="62"/>
      <c r="C29" s="6">
        <v>3</v>
      </c>
      <c r="D29" s="116"/>
      <c r="E29" s="117"/>
      <c r="F29" s="26">
        <v>6</v>
      </c>
      <c r="G29" s="55"/>
      <c r="H29" s="83"/>
      <c r="I29" s="97"/>
      <c r="J29" s="97"/>
      <c r="K29" s="55"/>
      <c r="L29" s="56"/>
      <c r="M29" s="97"/>
      <c r="N29" s="97"/>
      <c r="O29" s="55"/>
      <c r="P29" s="56"/>
      <c r="Q29" s="108"/>
      <c r="R29" s="97"/>
    </row>
    <row r="30" ht="9" customHeight="1"/>
  </sheetData>
  <sheetProtection/>
  <mergeCells count="126">
    <mergeCell ref="I27:J27"/>
    <mergeCell ref="K27:L27"/>
    <mergeCell ref="G18:H18"/>
    <mergeCell ref="B1:C1"/>
    <mergeCell ref="D1:G1"/>
    <mergeCell ref="A5:B5"/>
    <mergeCell ref="D5:F5"/>
    <mergeCell ref="A18:B18"/>
    <mergeCell ref="D18:F18"/>
    <mergeCell ref="I23:J23"/>
    <mergeCell ref="K29:L29"/>
    <mergeCell ref="A27:B29"/>
    <mergeCell ref="D27:E27"/>
    <mergeCell ref="D29:E29"/>
    <mergeCell ref="G29:H29"/>
    <mergeCell ref="I29:J29"/>
    <mergeCell ref="G27:H27"/>
    <mergeCell ref="D28:E28"/>
    <mergeCell ref="G28:H28"/>
    <mergeCell ref="I28:J28"/>
    <mergeCell ref="O28:P28"/>
    <mergeCell ref="Q28:R28"/>
    <mergeCell ref="M29:N29"/>
    <mergeCell ref="O29:P29"/>
    <mergeCell ref="Q29:R29"/>
    <mergeCell ref="M28:N28"/>
    <mergeCell ref="O26:P26"/>
    <mergeCell ref="Q26:R26"/>
    <mergeCell ref="M27:N27"/>
    <mergeCell ref="O27:P27"/>
    <mergeCell ref="Q27:R27"/>
    <mergeCell ref="M26:N26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O23:R23"/>
    <mergeCell ref="Q18:R18"/>
    <mergeCell ref="O18:P18"/>
    <mergeCell ref="K23:L23"/>
    <mergeCell ref="M23:N23"/>
    <mergeCell ref="K18:L18"/>
    <mergeCell ref="O15:P15"/>
    <mergeCell ref="I16:J16"/>
    <mergeCell ref="K16:L16"/>
    <mergeCell ref="M16:N16"/>
    <mergeCell ref="O16:P16"/>
    <mergeCell ref="K15:L15"/>
    <mergeCell ref="K14:L14"/>
    <mergeCell ref="M14:N14"/>
    <mergeCell ref="O14:P14"/>
    <mergeCell ref="Q14:R14"/>
    <mergeCell ref="M13:N13"/>
    <mergeCell ref="O13:P13"/>
    <mergeCell ref="Q13:R13"/>
    <mergeCell ref="K13:L13"/>
    <mergeCell ref="G5:H5"/>
    <mergeCell ref="I5:J5"/>
    <mergeCell ref="M3:Q3"/>
    <mergeCell ref="M5:N5"/>
    <mergeCell ref="O5:P5"/>
    <mergeCell ref="Q5:R5"/>
    <mergeCell ref="K3:L3"/>
    <mergeCell ref="K5:L5"/>
    <mergeCell ref="Q16:R16"/>
    <mergeCell ref="C23:H23"/>
    <mergeCell ref="A14:B16"/>
    <mergeCell ref="D15:E15"/>
    <mergeCell ref="G15:H15"/>
    <mergeCell ref="A23:B23"/>
    <mergeCell ref="I15:J15"/>
    <mergeCell ref="G14:H14"/>
    <mergeCell ref="A21:B21"/>
    <mergeCell ref="A22:B22"/>
    <mergeCell ref="Q15:R15"/>
    <mergeCell ref="K10:L10"/>
    <mergeCell ref="M10:N10"/>
    <mergeCell ref="O10:R10"/>
    <mergeCell ref="M12:N12"/>
    <mergeCell ref="O12:P12"/>
    <mergeCell ref="Q12:R12"/>
    <mergeCell ref="O11:P11"/>
    <mergeCell ref="Q11:R11"/>
    <mergeCell ref="M11:N11"/>
    <mergeCell ref="G26:H26"/>
    <mergeCell ref="I26:J26"/>
    <mergeCell ref="D26:E26"/>
    <mergeCell ref="I14:J14"/>
    <mergeCell ref="D16:E16"/>
    <mergeCell ref="G16:H16"/>
    <mergeCell ref="I18:J18"/>
    <mergeCell ref="D24:E24"/>
    <mergeCell ref="D14:E14"/>
    <mergeCell ref="K28:L28"/>
    <mergeCell ref="I11:J11"/>
    <mergeCell ref="M24:N24"/>
    <mergeCell ref="O24:P24"/>
    <mergeCell ref="M18:N18"/>
    <mergeCell ref="M15:N15"/>
    <mergeCell ref="K26:L26"/>
    <mergeCell ref="I12:J12"/>
    <mergeCell ref="K11:L11"/>
    <mergeCell ref="K12:L12"/>
    <mergeCell ref="G13:H13"/>
    <mergeCell ref="I13:J13"/>
    <mergeCell ref="C10:H10"/>
    <mergeCell ref="K24:L24"/>
    <mergeCell ref="I10:J10"/>
    <mergeCell ref="G12:H12"/>
    <mergeCell ref="D13:E13"/>
    <mergeCell ref="D12:E12"/>
    <mergeCell ref="D11:E11"/>
    <mergeCell ref="G11:H11"/>
    <mergeCell ref="A7:B7"/>
    <mergeCell ref="A8:B8"/>
    <mergeCell ref="A9:B9"/>
    <mergeCell ref="A24:B26"/>
    <mergeCell ref="A10:B10"/>
    <mergeCell ref="A11:B13"/>
    <mergeCell ref="A20:B20"/>
  </mergeCells>
  <dataValidations count="4">
    <dataValidation allowBlank="1" showInputMessage="1" showErrorMessage="1" imeMode="halfAlpha" sqref="M5:N5 C21:Q22 M18:N18 I5:J5 O1 C8:Q9 I1 M1 I18:J18"/>
    <dataValidation allowBlank="1" showInputMessage="1" showErrorMessage="1" imeMode="on" sqref="Q1"/>
    <dataValidation type="list" allowBlank="1" showInputMessage="1" showErrorMessage="1" sqref="D1:G1">
      <formula1>"兵庫県大会,兵庫大会,兵庫県軟式野球大会"</formula1>
    </dataValidation>
    <dataValidation type="list" allowBlank="1" showInputMessage="1" showErrorMessage="1" sqref="B1:C1">
      <formula1>"年度 春季,年度 秋季,回"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T33"/>
  <sheetViews>
    <sheetView workbookViewId="0" topLeftCell="A1">
      <selection activeCell="A1" sqref="A1"/>
    </sheetView>
  </sheetViews>
  <sheetFormatPr defaultColWidth="9.00390625" defaultRowHeight="13.5"/>
  <cols>
    <col min="1" max="1" width="10.375" style="9" customWidth="1"/>
    <col min="2" max="2" width="6.25390625" style="9" customWidth="1"/>
    <col min="3" max="11" width="4.875" style="9" customWidth="1"/>
    <col min="12" max="12" width="5.00390625" style="9" customWidth="1"/>
    <col min="13" max="17" width="4.875" style="9" customWidth="1"/>
    <col min="18" max="18" width="5.625" style="9" customWidth="1"/>
    <col min="19" max="16384" width="9.00390625" style="9" customWidth="1"/>
  </cols>
  <sheetData>
    <row r="1" spans="1:18" ht="27" customHeight="1">
      <c r="A1" s="29" t="s">
        <v>193</v>
      </c>
      <c r="B1" s="110" t="s">
        <v>70</v>
      </c>
      <c r="C1" s="110"/>
      <c r="D1" s="71" t="s">
        <v>6</v>
      </c>
      <c r="E1" s="71"/>
      <c r="F1" s="71"/>
      <c r="G1" s="71"/>
      <c r="H1" s="30" t="s">
        <v>10</v>
      </c>
      <c r="I1" s="28">
        <v>6</v>
      </c>
      <c r="J1" s="31" t="s">
        <v>11</v>
      </c>
      <c r="K1" s="7">
        <v>2009</v>
      </c>
      <c r="L1" s="8" t="s">
        <v>12</v>
      </c>
      <c r="M1" s="32">
        <v>5</v>
      </c>
      <c r="N1" s="8" t="s">
        <v>0</v>
      </c>
      <c r="O1" s="27">
        <v>4</v>
      </c>
      <c r="P1" s="30" t="s">
        <v>22</v>
      </c>
      <c r="Q1" s="27" t="s">
        <v>237</v>
      </c>
      <c r="R1" s="33" t="s">
        <v>5</v>
      </c>
    </row>
    <row r="2" ht="8.25" customHeight="1"/>
    <row r="3" spans="11:18" ht="18.75" customHeight="1">
      <c r="K3" s="86" t="s">
        <v>53</v>
      </c>
      <c r="L3" s="86"/>
      <c r="M3" s="99" t="s">
        <v>54</v>
      </c>
      <c r="N3" s="99"/>
      <c r="O3" s="99"/>
      <c r="P3" s="99"/>
      <c r="Q3" s="99"/>
      <c r="R3" s="10" t="s">
        <v>55</v>
      </c>
    </row>
    <row r="4" spans="11:18" ht="7.5" customHeight="1">
      <c r="K4" s="3"/>
      <c r="L4" s="3"/>
      <c r="M4" s="5"/>
      <c r="N4" s="5"/>
      <c r="O4" s="5"/>
      <c r="P4" s="5"/>
      <c r="Q4" s="5"/>
      <c r="R4" s="10"/>
    </row>
    <row r="5" spans="1:20" s="36" customFormat="1" ht="18.75" customHeight="1">
      <c r="A5" s="150" t="s">
        <v>238</v>
      </c>
      <c r="B5" s="75"/>
      <c r="C5" s="35"/>
      <c r="D5" s="122" t="s">
        <v>257</v>
      </c>
      <c r="E5" s="122"/>
      <c r="F5" s="122"/>
      <c r="G5" s="151" t="s">
        <v>258</v>
      </c>
      <c r="H5" s="151"/>
      <c r="I5" s="123">
        <v>0.4125</v>
      </c>
      <c r="J5" s="123"/>
      <c r="K5" s="152" t="s">
        <v>259</v>
      </c>
      <c r="L5" s="152"/>
      <c r="M5" s="123">
        <v>0.49722222222222223</v>
      </c>
      <c r="N5" s="123"/>
      <c r="O5" s="152" t="s">
        <v>260</v>
      </c>
      <c r="P5" s="152"/>
      <c r="Q5" s="100">
        <f>SUM(M5-I5)</f>
        <v>0.08472222222222225</v>
      </c>
      <c r="R5" s="100"/>
      <c r="T5" s="37"/>
    </row>
    <row r="6" spans="8:18" ht="7.5" customHeight="1">
      <c r="H6" s="12"/>
      <c r="I6" s="12"/>
      <c r="J6" s="13"/>
      <c r="K6" s="14"/>
      <c r="L6" s="14"/>
      <c r="M6" s="13"/>
      <c r="N6" s="13"/>
      <c r="O6" s="14"/>
      <c r="P6" s="14"/>
      <c r="Q6" s="13"/>
      <c r="R6" s="13"/>
    </row>
    <row r="7" spans="1:18" ht="22.5" customHeight="1">
      <c r="A7" s="76" t="s">
        <v>2</v>
      </c>
      <c r="B7" s="77"/>
      <c r="C7" s="66">
        <v>1</v>
      </c>
      <c r="D7" s="67">
        <v>2</v>
      </c>
      <c r="E7" s="68">
        <v>3</v>
      </c>
      <c r="F7" s="66">
        <v>4</v>
      </c>
      <c r="G7" s="67">
        <v>5</v>
      </c>
      <c r="H7" s="69">
        <v>6</v>
      </c>
      <c r="I7" s="70">
        <v>7</v>
      </c>
      <c r="J7" s="67">
        <v>8</v>
      </c>
      <c r="K7" s="68">
        <v>9</v>
      </c>
      <c r="L7" s="42">
        <v>10</v>
      </c>
      <c r="M7" s="41">
        <v>11</v>
      </c>
      <c r="N7" s="39">
        <v>12</v>
      </c>
      <c r="O7" s="40">
        <v>13</v>
      </c>
      <c r="P7" s="41">
        <v>14</v>
      </c>
      <c r="Q7" s="39">
        <v>15</v>
      </c>
      <c r="R7" s="18" t="s">
        <v>3</v>
      </c>
    </row>
    <row r="8" spans="1:18" ht="26.25" customHeight="1">
      <c r="A8" s="114" t="s">
        <v>206</v>
      </c>
      <c r="B8" s="115"/>
      <c r="C8" s="44">
        <v>0</v>
      </c>
      <c r="D8" s="45">
        <v>0</v>
      </c>
      <c r="E8" s="21">
        <v>0</v>
      </c>
      <c r="F8" s="44">
        <v>1</v>
      </c>
      <c r="G8" s="45">
        <v>0</v>
      </c>
      <c r="H8" s="46">
        <v>0</v>
      </c>
      <c r="I8" s="47">
        <v>1</v>
      </c>
      <c r="J8" s="45">
        <v>0</v>
      </c>
      <c r="K8" s="48">
        <v>0</v>
      </c>
      <c r="L8" s="44"/>
      <c r="M8" s="45"/>
      <c r="N8" s="46"/>
      <c r="O8" s="47"/>
      <c r="P8" s="45"/>
      <c r="Q8" s="48"/>
      <c r="R8" s="23">
        <f>SUM(C8:Q8)</f>
        <v>2</v>
      </c>
    </row>
    <row r="9" spans="1:18" ht="26.25" customHeight="1">
      <c r="A9" s="114" t="s">
        <v>228</v>
      </c>
      <c r="B9" s="115"/>
      <c r="C9" s="44">
        <v>1</v>
      </c>
      <c r="D9" s="45">
        <v>2</v>
      </c>
      <c r="E9" s="21">
        <v>0</v>
      </c>
      <c r="F9" s="44">
        <v>0</v>
      </c>
      <c r="G9" s="45">
        <v>0</v>
      </c>
      <c r="H9" s="46">
        <v>1</v>
      </c>
      <c r="I9" s="47">
        <v>1</v>
      </c>
      <c r="J9" s="45">
        <v>0</v>
      </c>
      <c r="K9" s="48" t="s">
        <v>261</v>
      </c>
      <c r="L9" s="44"/>
      <c r="M9" s="45"/>
      <c r="N9" s="46"/>
      <c r="O9" s="47"/>
      <c r="P9" s="45"/>
      <c r="Q9" s="48"/>
      <c r="R9" s="23">
        <f>SUM(C9:Q9)</f>
        <v>5</v>
      </c>
    </row>
    <row r="10" spans="1:18" ht="22.5" customHeight="1">
      <c r="A10" s="76" t="s">
        <v>2</v>
      </c>
      <c r="B10" s="77"/>
      <c r="C10" s="92" t="s">
        <v>59</v>
      </c>
      <c r="D10" s="93"/>
      <c r="E10" s="93"/>
      <c r="F10" s="93"/>
      <c r="G10" s="93"/>
      <c r="H10" s="94"/>
      <c r="I10" s="92" t="s">
        <v>60</v>
      </c>
      <c r="J10" s="98"/>
      <c r="K10" s="102" t="s">
        <v>61</v>
      </c>
      <c r="L10" s="103"/>
      <c r="M10" s="104" t="s">
        <v>62</v>
      </c>
      <c r="N10" s="105"/>
      <c r="O10" s="101" t="s">
        <v>63</v>
      </c>
      <c r="P10" s="93"/>
      <c r="Q10" s="93"/>
      <c r="R10" s="98"/>
    </row>
    <row r="11" spans="1:18" ht="18.75" customHeight="1">
      <c r="A11" s="80" t="str">
        <f>A8</f>
        <v>加古川北</v>
      </c>
      <c r="B11" s="60"/>
      <c r="C11" s="2" t="s">
        <v>25</v>
      </c>
      <c r="D11" s="120" t="s">
        <v>239</v>
      </c>
      <c r="E11" s="121"/>
      <c r="F11" s="24">
        <v>4</v>
      </c>
      <c r="G11" s="72"/>
      <c r="H11" s="84"/>
      <c r="I11" s="85" t="s">
        <v>180</v>
      </c>
      <c r="J11" s="57"/>
      <c r="K11" s="72"/>
      <c r="L11" s="73"/>
      <c r="M11" s="85" t="s">
        <v>240</v>
      </c>
      <c r="N11" s="57"/>
      <c r="O11" s="58" t="s">
        <v>241</v>
      </c>
      <c r="P11" s="73"/>
      <c r="Q11" s="106"/>
      <c r="R11" s="57"/>
    </row>
    <row r="12" spans="1:18" ht="18.75" customHeight="1">
      <c r="A12" s="80"/>
      <c r="B12" s="60"/>
      <c r="C12" s="17">
        <v>2</v>
      </c>
      <c r="D12" s="112" t="s">
        <v>242</v>
      </c>
      <c r="E12" s="113"/>
      <c r="F12" s="25">
        <v>5</v>
      </c>
      <c r="G12" s="54"/>
      <c r="H12" s="81"/>
      <c r="I12" s="82"/>
      <c r="J12" s="82"/>
      <c r="K12" s="54"/>
      <c r="L12" s="53"/>
      <c r="M12" s="82"/>
      <c r="N12" s="82"/>
      <c r="O12" s="54"/>
      <c r="P12" s="53"/>
      <c r="Q12" s="107"/>
      <c r="R12" s="82"/>
    </row>
    <row r="13" spans="1:18" ht="18.75" customHeight="1">
      <c r="A13" s="61"/>
      <c r="B13" s="62"/>
      <c r="C13" s="6">
        <v>3</v>
      </c>
      <c r="D13" s="116" t="s">
        <v>243</v>
      </c>
      <c r="E13" s="117"/>
      <c r="F13" s="26">
        <v>6</v>
      </c>
      <c r="G13" s="55"/>
      <c r="H13" s="83"/>
      <c r="I13" s="97"/>
      <c r="J13" s="97"/>
      <c r="K13" s="55"/>
      <c r="L13" s="56"/>
      <c r="M13" s="97"/>
      <c r="N13" s="97"/>
      <c r="O13" s="55"/>
      <c r="P13" s="56"/>
      <c r="Q13" s="108"/>
      <c r="R13" s="97"/>
    </row>
    <row r="14" spans="1:18" ht="18.75" customHeight="1">
      <c r="A14" s="95" t="str">
        <f>A9</f>
        <v>社</v>
      </c>
      <c r="B14" s="96"/>
      <c r="C14" s="2" t="s">
        <v>25</v>
      </c>
      <c r="D14" s="120" t="s">
        <v>244</v>
      </c>
      <c r="E14" s="121"/>
      <c r="F14" s="24">
        <v>4</v>
      </c>
      <c r="G14" s="72"/>
      <c r="H14" s="84"/>
      <c r="I14" s="85" t="s">
        <v>245</v>
      </c>
      <c r="J14" s="57"/>
      <c r="K14" s="72"/>
      <c r="L14" s="73"/>
      <c r="M14" s="57"/>
      <c r="N14" s="57"/>
      <c r="O14" s="58" t="s">
        <v>82</v>
      </c>
      <c r="P14" s="73"/>
      <c r="Q14" s="106"/>
      <c r="R14" s="57"/>
    </row>
    <row r="15" spans="1:18" ht="18.75" customHeight="1">
      <c r="A15" s="80"/>
      <c r="B15" s="60"/>
      <c r="C15" s="17">
        <v>2</v>
      </c>
      <c r="D15" s="112" t="s">
        <v>246</v>
      </c>
      <c r="E15" s="113"/>
      <c r="F15" s="25">
        <v>5</v>
      </c>
      <c r="G15" s="54"/>
      <c r="H15" s="81"/>
      <c r="I15" s="82"/>
      <c r="J15" s="82"/>
      <c r="K15" s="54"/>
      <c r="L15" s="53"/>
      <c r="M15" s="82"/>
      <c r="N15" s="82"/>
      <c r="O15" s="54"/>
      <c r="P15" s="53"/>
      <c r="Q15" s="107"/>
      <c r="R15" s="82"/>
    </row>
    <row r="16" spans="1:18" ht="18.75" customHeight="1">
      <c r="A16" s="61"/>
      <c r="B16" s="62"/>
      <c r="C16" s="6">
        <v>3</v>
      </c>
      <c r="D16" s="116"/>
      <c r="E16" s="117"/>
      <c r="F16" s="26">
        <v>6</v>
      </c>
      <c r="G16" s="55"/>
      <c r="H16" s="83"/>
      <c r="I16" s="97"/>
      <c r="J16" s="97"/>
      <c r="K16" s="55"/>
      <c r="L16" s="56"/>
      <c r="M16" s="97"/>
      <c r="N16" s="97"/>
      <c r="O16" s="55"/>
      <c r="P16" s="56"/>
      <c r="Q16" s="108"/>
      <c r="R16" s="97"/>
    </row>
    <row r="17" ht="9" customHeight="1"/>
    <row r="18" spans="1:20" s="36" customFormat="1" ht="18.75" customHeight="1">
      <c r="A18" s="150" t="s">
        <v>247</v>
      </c>
      <c r="B18" s="75"/>
      <c r="C18" s="35"/>
      <c r="D18" s="122" t="s">
        <v>262</v>
      </c>
      <c r="E18" s="122"/>
      <c r="F18" s="122"/>
      <c r="G18" s="151" t="s">
        <v>114</v>
      </c>
      <c r="H18" s="151"/>
      <c r="I18" s="123">
        <v>0.5236111111111111</v>
      </c>
      <c r="J18" s="123"/>
      <c r="K18" s="152" t="s">
        <v>115</v>
      </c>
      <c r="L18" s="152"/>
      <c r="M18" s="123">
        <v>0.6020833333333333</v>
      </c>
      <c r="N18" s="123"/>
      <c r="O18" s="152" t="s">
        <v>116</v>
      </c>
      <c r="P18" s="152"/>
      <c r="Q18" s="100">
        <f>SUM(M18-I18)</f>
        <v>0.07847222222222217</v>
      </c>
      <c r="R18" s="100"/>
      <c r="T18" s="37"/>
    </row>
    <row r="19" spans="8:18" ht="7.5" customHeight="1">
      <c r="H19" s="12"/>
      <c r="I19" s="12"/>
      <c r="J19" s="13"/>
      <c r="K19" s="14"/>
      <c r="L19" s="14"/>
      <c r="M19" s="13"/>
      <c r="N19" s="13"/>
      <c r="O19" s="14"/>
      <c r="P19" s="14"/>
      <c r="Q19" s="13"/>
      <c r="R19" s="13"/>
    </row>
    <row r="20" spans="1:18" ht="22.5" customHeight="1">
      <c r="A20" s="76" t="s">
        <v>2</v>
      </c>
      <c r="B20" s="77"/>
      <c r="C20" s="66">
        <v>1</v>
      </c>
      <c r="D20" s="67">
        <v>2</v>
      </c>
      <c r="E20" s="68">
        <v>3</v>
      </c>
      <c r="F20" s="66">
        <v>4</v>
      </c>
      <c r="G20" s="67">
        <v>5</v>
      </c>
      <c r="H20" s="69">
        <v>6</v>
      </c>
      <c r="I20" s="70">
        <v>7</v>
      </c>
      <c r="J20" s="67">
        <v>8</v>
      </c>
      <c r="K20" s="68">
        <v>9</v>
      </c>
      <c r="L20" s="42">
        <v>10</v>
      </c>
      <c r="M20" s="41">
        <v>11</v>
      </c>
      <c r="N20" s="39">
        <v>12</v>
      </c>
      <c r="O20" s="40">
        <v>13</v>
      </c>
      <c r="P20" s="41">
        <v>14</v>
      </c>
      <c r="Q20" s="39">
        <v>15</v>
      </c>
      <c r="R20" s="18" t="s">
        <v>3</v>
      </c>
    </row>
    <row r="21" spans="1:18" ht="26.25" customHeight="1">
      <c r="A21" s="114" t="s">
        <v>220</v>
      </c>
      <c r="B21" s="115"/>
      <c r="C21" s="44">
        <v>0</v>
      </c>
      <c r="D21" s="45">
        <v>0</v>
      </c>
      <c r="E21" s="21">
        <v>0</v>
      </c>
      <c r="F21" s="44">
        <v>0</v>
      </c>
      <c r="G21" s="45">
        <v>0</v>
      </c>
      <c r="H21" s="46">
        <v>0</v>
      </c>
      <c r="I21" s="47">
        <v>0</v>
      </c>
      <c r="J21" s="45">
        <v>0</v>
      </c>
      <c r="K21" s="48">
        <v>0</v>
      </c>
      <c r="L21" s="44"/>
      <c r="M21" s="45"/>
      <c r="N21" s="46"/>
      <c r="O21" s="47"/>
      <c r="P21" s="45"/>
      <c r="Q21" s="48"/>
      <c r="R21" s="23">
        <f>SUM(C21:Q21)</f>
        <v>0</v>
      </c>
    </row>
    <row r="22" spans="1:18" ht="26.25" customHeight="1">
      <c r="A22" s="114" t="s">
        <v>106</v>
      </c>
      <c r="B22" s="115"/>
      <c r="C22" s="44">
        <v>3</v>
      </c>
      <c r="D22" s="45">
        <v>0</v>
      </c>
      <c r="E22" s="21">
        <v>0</v>
      </c>
      <c r="F22" s="44">
        <v>0</v>
      </c>
      <c r="G22" s="45">
        <v>4</v>
      </c>
      <c r="H22" s="46">
        <v>1</v>
      </c>
      <c r="I22" s="47">
        <v>0</v>
      </c>
      <c r="J22" s="45">
        <v>0</v>
      </c>
      <c r="K22" s="48" t="s">
        <v>263</v>
      </c>
      <c r="L22" s="44"/>
      <c r="M22" s="45"/>
      <c r="N22" s="46"/>
      <c r="O22" s="47"/>
      <c r="P22" s="45"/>
      <c r="Q22" s="48"/>
      <c r="R22" s="23">
        <f>SUM(C22:Q22)</f>
        <v>8</v>
      </c>
    </row>
    <row r="23" spans="1:18" ht="22.5" customHeight="1">
      <c r="A23" s="76" t="s">
        <v>2</v>
      </c>
      <c r="B23" s="91"/>
      <c r="C23" s="92" t="s">
        <v>64</v>
      </c>
      <c r="D23" s="93"/>
      <c r="E23" s="93"/>
      <c r="F23" s="93"/>
      <c r="G23" s="93"/>
      <c r="H23" s="94"/>
      <c r="I23" s="92" t="s">
        <v>65</v>
      </c>
      <c r="J23" s="98"/>
      <c r="K23" s="102" t="s">
        <v>66</v>
      </c>
      <c r="L23" s="103"/>
      <c r="M23" s="104" t="s">
        <v>67</v>
      </c>
      <c r="N23" s="105"/>
      <c r="O23" s="98" t="s">
        <v>68</v>
      </c>
      <c r="P23" s="109"/>
      <c r="Q23" s="109"/>
      <c r="R23" s="109"/>
    </row>
    <row r="24" spans="1:18" ht="18.75" customHeight="1">
      <c r="A24" s="80" t="str">
        <f>A21</f>
        <v>東洋大附属姫路</v>
      </c>
      <c r="B24" s="60"/>
      <c r="C24" s="2" t="s">
        <v>25</v>
      </c>
      <c r="D24" s="120" t="s">
        <v>248</v>
      </c>
      <c r="E24" s="121"/>
      <c r="F24" s="24">
        <v>4</v>
      </c>
      <c r="G24" s="120" t="s">
        <v>249</v>
      </c>
      <c r="H24" s="121"/>
      <c r="I24" s="85" t="s">
        <v>250</v>
      </c>
      <c r="J24" s="57"/>
      <c r="K24" s="72"/>
      <c r="L24" s="73"/>
      <c r="M24" s="85"/>
      <c r="N24" s="57"/>
      <c r="O24" s="58"/>
      <c r="P24" s="73"/>
      <c r="Q24" s="106"/>
      <c r="R24" s="57"/>
    </row>
    <row r="25" spans="1:18" ht="18.75" customHeight="1">
      <c r="A25" s="80"/>
      <c r="B25" s="60"/>
      <c r="C25" s="17">
        <v>2</v>
      </c>
      <c r="D25" s="112" t="s">
        <v>251</v>
      </c>
      <c r="E25" s="113"/>
      <c r="F25" s="25">
        <v>5</v>
      </c>
      <c r="G25" s="54"/>
      <c r="H25" s="81"/>
      <c r="I25" s="82" t="s">
        <v>252</v>
      </c>
      <c r="J25" s="82"/>
      <c r="K25" s="54"/>
      <c r="L25" s="53"/>
      <c r="M25" s="82"/>
      <c r="N25" s="82"/>
      <c r="O25" s="54"/>
      <c r="P25" s="53"/>
      <c r="Q25" s="107"/>
      <c r="R25" s="82"/>
    </row>
    <row r="26" spans="1:18" ht="18.75" customHeight="1">
      <c r="A26" s="61"/>
      <c r="B26" s="62"/>
      <c r="C26" s="6">
        <v>3</v>
      </c>
      <c r="D26" s="116" t="s">
        <v>253</v>
      </c>
      <c r="E26" s="117"/>
      <c r="F26" s="26">
        <v>6</v>
      </c>
      <c r="G26" s="55"/>
      <c r="H26" s="83"/>
      <c r="I26" s="97"/>
      <c r="J26" s="97"/>
      <c r="K26" s="55"/>
      <c r="L26" s="56"/>
      <c r="M26" s="97"/>
      <c r="N26" s="97"/>
      <c r="O26" s="55"/>
      <c r="P26" s="56"/>
      <c r="Q26" s="108"/>
      <c r="R26" s="97"/>
    </row>
    <row r="27" spans="1:18" ht="18.75" customHeight="1">
      <c r="A27" s="95" t="str">
        <f>A22</f>
        <v>育　英</v>
      </c>
      <c r="B27" s="96"/>
      <c r="C27" s="2" t="s">
        <v>25</v>
      </c>
      <c r="D27" s="120" t="s">
        <v>254</v>
      </c>
      <c r="E27" s="121"/>
      <c r="F27" s="24">
        <v>4</v>
      </c>
      <c r="G27" s="72"/>
      <c r="H27" s="84"/>
      <c r="I27" s="85" t="s">
        <v>110</v>
      </c>
      <c r="J27" s="57"/>
      <c r="K27" s="72"/>
      <c r="L27" s="73"/>
      <c r="M27" s="57"/>
      <c r="N27" s="57"/>
      <c r="O27" s="58" t="s">
        <v>255</v>
      </c>
      <c r="P27" s="73"/>
      <c r="Q27" s="106"/>
      <c r="R27" s="57"/>
    </row>
    <row r="28" spans="1:18" ht="18.75" customHeight="1">
      <c r="A28" s="80"/>
      <c r="B28" s="60"/>
      <c r="C28" s="17">
        <v>2</v>
      </c>
      <c r="D28" s="112" t="s">
        <v>256</v>
      </c>
      <c r="E28" s="113"/>
      <c r="F28" s="25">
        <v>5</v>
      </c>
      <c r="G28" s="54"/>
      <c r="H28" s="81"/>
      <c r="I28" s="82"/>
      <c r="J28" s="82"/>
      <c r="K28" s="54"/>
      <c r="L28" s="53"/>
      <c r="M28" s="82"/>
      <c r="N28" s="82"/>
      <c r="O28" s="54"/>
      <c r="P28" s="53"/>
      <c r="Q28" s="107"/>
      <c r="R28" s="82"/>
    </row>
    <row r="29" spans="1:18" ht="18.75" customHeight="1">
      <c r="A29" s="61"/>
      <c r="B29" s="62"/>
      <c r="C29" s="6">
        <v>3</v>
      </c>
      <c r="D29" s="116"/>
      <c r="E29" s="117"/>
      <c r="F29" s="26">
        <v>6</v>
      </c>
      <c r="G29" s="55"/>
      <c r="H29" s="83"/>
      <c r="I29" s="97"/>
      <c r="J29" s="97"/>
      <c r="K29" s="55"/>
      <c r="L29" s="56"/>
      <c r="M29" s="97"/>
      <c r="N29" s="97"/>
      <c r="O29" s="55"/>
      <c r="P29" s="56"/>
      <c r="Q29" s="108"/>
      <c r="R29" s="97"/>
    </row>
    <row r="30" s="153" customFormat="1" ht="9" customHeight="1"/>
    <row r="31" spans="1:18" s="153" customFormat="1" ht="15" customHeight="1">
      <c r="A31" s="154" t="s">
        <v>264</v>
      </c>
      <c r="B31" s="155"/>
      <c r="C31" s="155"/>
      <c r="D31" s="155"/>
      <c r="E31" s="155"/>
      <c r="F31" s="155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7"/>
    </row>
    <row r="32" spans="1:18" s="161" customFormat="1" ht="19.5" customHeight="1">
      <c r="A32" s="158"/>
      <c r="B32" s="159" t="s">
        <v>265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60"/>
    </row>
    <row r="33" spans="1:18" s="161" customFormat="1" ht="15" customHeight="1">
      <c r="A33" s="162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4"/>
    </row>
  </sheetData>
  <sheetProtection/>
  <mergeCells count="128">
    <mergeCell ref="A31:F31"/>
    <mergeCell ref="B33:Q33"/>
    <mergeCell ref="B1:C1"/>
    <mergeCell ref="D1:G1"/>
    <mergeCell ref="A5:B5"/>
    <mergeCell ref="D5:F5"/>
    <mergeCell ref="G5:H5"/>
    <mergeCell ref="A7:B7"/>
    <mergeCell ref="A8:B8"/>
    <mergeCell ref="A9:B9"/>
    <mergeCell ref="A24:B26"/>
    <mergeCell ref="A10:B10"/>
    <mergeCell ref="A18:B18"/>
    <mergeCell ref="O24:P24"/>
    <mergeCell ref="D24:E24"/>
    <mergeCell ref="M18:N18"/>
    <mergeCell ref="O23:R23"/>
    <mergeCell ref="Q18:R18"/>
    <mergeCell ref="O18:P18"/>
    <mergeCell ref="K23:L23"/>
    <mergeCell ref="M23:N23"/>
    <mergeCell ref="K18:L18"/>
    <mergeCell ref="K24:L24"/>
    <mergeCell ref="C10:H10"/>
    <mergeCell ref="I10:J10"/>
    <mergeCell ref="G12:H12"/>
    <mergeCell ref="I12:J12"/>
    <mergeCell ref="D12:E12"/>
    <mergeCell ref="G11:H11"/>
    <mergeCell ref="I11:J11"/>
    <mergeCell ref="I28:J28"/>
    <mergeCell ref="K28:L28"/>
    <mergeCell ref="M15:N15"/>
    <mergeCell ref="G13:H13"/>
    <mergeCell ref="I13:J13"/>
    <mergeCell ref="M24:N24"/>
    <mergeCell ref="K26:L26"/>
    <mergeCell ref="D26:E26"/>
    <mergeCell ref="I14:J14"/>
    <mergeCell ref="D16:E16"/>
    <mergeCell ref="G16:H16"/>
    <mergeCell ref="I18:J18"/>
    <mergeCell ref="D18:F18"/>
    <mergeCell ref="Q15:R15"/>
    <mergeCell ref="K10:L10"/>
    <mergeCell ref="M10:N10"/>
    <mergeCell ref="O10:R10"/>
    <mergeCell ref="M12:N12"/>
    <mergeCell ref="O12:P12"/>
    <mergeCell ref="Q12:R12"/>
    <mergeCell ref="O11:P11"/>
    <mergeCell ref="Q11:R11"/>
    <mergeCell ref="M11:N11"/>
    <mergeCell ref="Q16:R16"/>
    <mergeCell ref="C23:H23"/>
    <mergeCell ref="A14:B16"/>
    <mergeCell ref="D15:E15"/>
    <mergeCell ref="G15:H15"/>
    <mergeCell ref="A23:B23"/>
    <mergeCell ref="I15:J15"/>
    <mergeCell ref="G14:H14"/>
    <mergeCell ref="A21:B21"/>
    <mergeCell ref="A22:B22"/>
    <mergeCell ref="A11:B13"/>
    <mergeCell ref="D14:E14"/>
    <mergeCell ref="A20:B20"/>
    <mergeCell ref="D11:E11"/>
    <mergeCell ref="D13:E13"/>
    <mergeCell ref="I5:J5"/>
    <mergeCell ref="M3:Q3"/>
    <mergeCell ref="M5:N5"/>
    <mergeCell ref="O5:P5"/>
    <mergeCell ref="Q5:R5"/>
    <mergeCell ref="K3:L3"/>
    <mergeCell ref="K5:L5"/>
    <mergeCell ref="K11:L11"/>
    <mergeCell ref="M14:N14"/>
    <mergeCell ref="O14:P14"/>
    <mergeCell ref="Q14:R14"/>
    <mergeCell ref="K12:L12"/>
    <mergeCell ref="M13:N13"/>
    <mergeCell ref="O13:P13"/>
    <mergeCell ref="Q13:R13"/>
    <mergeCell ref="K13:L13"/>
    <mergeCell ref="O15:P15"/>
    <mergeCell ref="I16:J16"/>
    <mergeCell ref="K16:L16"/>
    <mergeCell ref="M16:N16"/>
    <mergeCell ref="O16:P16"/>
    <mergeCell ref="K15:L15"/>
    <mergeCell ref="Q24:R24"/>
    <mergeCell ref="D25:E25"/>
    <mergeCell ref="G25:H25"/>
    <mergeCell ref="I25:J25"/>
    <mergeCell ref="K25:L25"/>
    <mergeCell ref="M25:N25"/>
    <mergeCell ref="O25:P25"/>
    <mergeCell ref="Q25:R25"/>
    <mergeCell ref="G24:H24"/>
    <mergeCell ref="I24:J24"/>
    <mergeCell ref="O26:P26"/>
    <mergeCell ref="Q26:R26"/>
    <mergeCell ref="M27:N27"/>
    <mergeCell ref="O27:P27"/>
    <mergeCell ref="Q27:R27"/>
    <mergeCell ref="M26:N26"/>
    <mergeCell ref="O28:P28"/>
    <mergeCell ref="Q28:R28"/>
    <mergeCell ref="M29:N29"/>
    <mergeCell ref="O29:P29"/>
    <mergeCell ref="Q29:R29"/>
    <mergeCell ref="M28:N28"/>
    <mergeCell ref="A27:B29"/>
    <mergeCell ref="D27:E27"/>
    <mergeCell ref="D29:E29"/>
    <mergeCell ref="G29:H29"/>
    <mergeCell ref="D28:E28"/>
    <mergeCell ref="G28:H28"/>
    <mergeCell ref="I29:J29"/>
    <mergeCell ref="I23:J23"/>
    <mergeCell ref="G27:H27"/>
    <mergeCell ref="K14:L14"/>
    <mergeCell ref="I27:J27"/>
    <mergeCell ref="K27:L27"/>
    <mergeCell ref="G18:H18"/>
    <mergeCell ref="K29:L29"/>
    <mergeCell ref="G26:H26"/>
    <mergeCell ref="I26:J26"/>
  </mergeCells>
  <dataValidations count="4">
    <dataValidation allowBlank="1" showInputMessage="1" showErrorMessage="1" imeMode="halfAlpha" sqref="M5:N5 C21:Q22 I18:J18 O1 M1 C8:Q9 I1 I5:J5 M18:N18"/>
    <dataValidation allowBlank="1" showInputMessage="1" showErrorMessage="1" imeMode="on" sqref="Q1"/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7086614173228347" right="0.31496062992125984" top="0.31496062992125984" bottom="0.2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2010-01-27T04:22:28Z</cp:lastPrinted>
  <dcterms:created xsi:type="dcterms:W3CDTF">2006-04-29T05:34:11Z</dcterms:created>
  <dcterms:modified xsi:type="dcterms:W3CDTF">2010-01-28T02:43:12Z</dcterms:modified>
  <cp:category/>
  <cp:version/>
  <cp:contentType/>
  <cp:contentStatus/>
</cp:coreProperties>
</file>