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7明石" sheetId="1" r:id="rId1"/>
    <sheet name="4.18明石" sheetId="2" r:id="rId2"/>
    <sheet name="4.18姫路" sheetId="3" r:id="rId3"/>
    <sheet name="4.24明石" sheetId="4" r:id="rId4"/>
    <sheet name="4.24姫路" sheetId="5" r:id="rId5"/>
    <sheet name="4.29明石" sheetId="6" r:id="rId6"/>
    <sheet name="4.29姫路" sheetId="7" r:id="rId7"/>
    <sheet name="5.1明石（準決勝）" sheetId="8" r:id="rId8"/>
    <sheet name="5.3明石（3決・決勝）" sheetId="9" r:id="rId9"/>
  </sheets>
  <definedNames>
    <definedName name="_xlnm.Print_Area" localSheetId="0">'4.17明石'!$A$1:$R$42</definedName>
    <definedName name="_xlnm.Print_Area" localSheetId="1">'4.18明石'!$A$1:$R$29</definedName>
    <definedName name="_xlnm.Print_Area" localSheetId="3">'4.24明石'!$A$1:$R$28</definedName>
    <definedName name="_xlnm.Print_Area" localSheetId="5">'4.29明石'!$A$1:$R$30</definedName>
    <definedName name="_xlnm.Print_Area" localSheetId="7">'5.1明石（準決勝）'!$A$1:$R$28</definedName>
    <definedName name="_xlnm.Print_Area" localSheetId="8">'5.3明石（3決・決勝）'!$A$1:$R$28</definedName>
  </definedNames>
  <calcPr fullCalcOnLoad="1"/>
</workbook>
</file>

<file path=xl/sharedStrings.xml><?xml version="1.0" encoding="utf-8"?>
<sst xmlns="http://schemas.openxmlformats.org/spreadsheetml/2006/main" count="631" uniqueCount="305">
  <si>
    <t>月</t>
  </si>
  <si>
    <t>土</t>
  </si>
  <si>
    <t>学校名</t>
  </si>
  <si>
    <t>合計</t>
  </si>
  <si>
    <t>)</t>
  </si>
  <si>
    <t>)</t>
  </si>
  <si>
    <t>兵庫県大会</t>
  </si>
  <si>
    <t>３塁打</t>
  </si>
  <si>
    <t xml:space="preserve">    ２塁打  </t>
  </si>
  <si>
    <t xml:space="preserve"> 終了</t>
  </si>
  <si>
    <t>第</t>
  </si>
  <si>
    <t xml:space="preserve">日 </t>
  </si>
  <si>
    <t>年</t>
  </si>
  <si>
    <t>姫路球場</t>
  </si>
  <si>
    <t>田中</t>
  </si>
  <si>
    <t>関西学院</t>
  </si>
  <si>
    <t>本塁打</t>
  </si>
  <si>
    <t>先発</t>
  </si>
  <si>
    <t>神港学園神港</t>
  </si>
  <si>
    <t xml:space="preserve"> 場  所　｛</t>
  </si>
  <si>
    <t>｝</t>
  </si>
  <si>
    <t>第１試合</t>
  </si>
  <si>
    <t>投　手</t>
  </si>
  <si>
    <t>｝</t>
  </si>
  <si>
    <t>　開 始</t>
  </si>
  <si>
    <t xml:space="preserve"> 終 了</t>
  </si>
  <si>
    <t>捕　手</t>
  </si>
  <si>
    <t xml:space="preserve"> 場  所　｛</t>
  </si>
  <si>
    <t>日</t>
  </si>
  <si>
    <t>年度 春季</t>
  </si>
  <si>
    <t>滝川第二</t>
  </si>
  <si>
    <t>森田</t>
  </si>
  <si>
    <t>日 (</t>
  </si>
  <si>
    <t>所 要</t>
  </si>
  <si>
    <t>回戦</t>
  </si>
  <si>
    <t xml:space="preserve">第１試合 </t>
  </si>
  <si>
    <t>開始</t>
  </si>
  <si>
    <t xml:space="preserve"> 終了</t>
  </si>
  <si>
    <t>所要</t>
  </si>
  <si>
    <t xml:space="preserve">第２試合 </t>
  </si>
  <si>
    <t>開始</t>
  </si>
  <si>
    <t>所要</t>
  </si>
  <si>
    <t>)</t>
  </si>
  <si>
    <t xml:space="preserve"> 場  所　｛</t>
  </si>
  <si>
    <t>投　手</t>
  </si>
  <si>
    <t>本塁打</t>
  </si>
  <si>
    <t>３塁打</t>
  </si>
  <si>
    <t xml:space="preserve">    ２塁打  </t>
  </si>
  <si>
    <t>藤本</t>
  </si>
  <si>
    <t>伊丹西</t>
  </si>
  <si>
    <t>伊藤</t>
  </si>
  <si>
    <t xml:space="preserve">第１試合 </t>
  </si>
  <si>
    <t>開始</t>
  </si>
  <si>
    <t xml:space="preserve"> 終了</t>
  </si>
  <si>
    <t>所要</t>
  </si>
  <si>
    <t xml:space="preserve">第２試合 </t>
  </si>
  <si>
    <t>準決勝戦</t>
  </si>
  <si>
    <t xml:space="preserve">第２試合 </t>
  </si>
  <si>
    <t>開始</t>
  </si>
  <si>
    <t xml:space="preserve"> 終了</t>
  </si>
  <si>
    <t>所要</t>
  </si>
  <si>
    <t>社</t>
  </si>
  <si>
    <t xml:space="preserve">第１試合 </t>
  </si>
  <si>
    <t>月</t>
  </si>
  <si>
    <t>第三位決定戦</t>
  </si>
  <si>
    <t>神田</t>
  </si>
  <si>
    <t>決勝戦</t>
  </si>
  <si>
    <t>明石公園第一野球場</t>
  </si>
  <si>
    <t>滝　　　川</t>
  </si>
  <si>
    <t>明石商業</t>
  </si>
  <si>
    <t>大河</t>
  </si>
  <si>
    <r>
      <t>石田(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</si>
  <si>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t>渡邊</t>
  </si>
  <si>
    <t>福本</t>
  </si>
  <si>
    <t>石井</t>
  </si>
  <si>
    <t>長崎</t>
  </si>
  <si>
    <t>飯田直</t>
  </si>
  <si>
    <r>
      <t>田平（1回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/3）</t>
    </r>
  </si>
  <si>
    <t>市　　川</t>
  </si>
  <si>
    <t>(7回コールド)</t>
  </si>
  <si>
    <t>市立尼崎</t>
  </si>
  <si>
    <t>小寺</t>
  </si>
  <si>
    <t>宮木</t>
  </si>
  <si>
    <t>磯俣</t>
  </si>
  <si>
    <t>豊　　　岡</t>
  </si>
  <si>
    <t>小畑</t>
  </si>
  <si>
    <t>岡本</t>
  </si>
  <si>
    <t>神谷</t>
  </si>
  <si>
    <t>平国</t>
  </si>
  <si>
    <r>
      <t>平成</t>
    </r>
    <r>
      <rPr>
        <b/>
        <sz val="12"/>
        <rFont val="Arial"/>
        <family val="2"/>
      </rPr>
      <t xml:space="preserve"> 2 2</t>
    </r>
  </si>
  <si>
    <t>投　手</t>
  </si>
  <si>
    <t>捕手</t>
  </si>
  <si>
    <t>本塁打</t>
  </si>
  <si>
    <t>３塁打</t>
  </si>
  <si>
    <t xml:space="preserve">    ２塁打  </t>
  </si>
  <si>
    <t>平松（5回）</t>
  </si>
  <si>
    <t>吉川</t>
  </si>
  <si>
    <t>作元（1/3）</t>
  </si>
  <si>
    <t>横山（2/3）</t>
  </si>
  <si>
    <r>
      <t>石井（6回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/3）</t>
    </r>
  </si>
  <si>
    <t xml:space="preserve">第２試合 </t>
  </si>
  <si>
    <t>開始</t>
  </si>
  <si>
    <t xml:space="preserve"> 終了</t>
  </si>
  <si>
    <t>所要</t>
  </si>
  <si>
    <t>投　手</t>
  </si>
  <si>
    <t>捕手</t>
  </si>
  <si>
    <t>本塁打</t>
  </si>
  <si>
    <t>３塁打</t>
  </si>
  <si>
    <t xml:space="preserve">    ２塁打  </t>
  </si>
  <si>
    <t>萬</t>
  </si>
  <si>
    <t>巻木</t>
  </si>
  <si>
    <t xml:space="preserve">第３試合 </t>
  </si>
  <si>
    <t>開始</t>
  </si>
  <si>
    <t xml:space="preserve"> 終了</t>
  </si>
  <si>
    <t>所要</t>
  </si>
  <si>
    <t>x</t>
  </si>
  <si>
    <t>投　手</t>
  </si>
  <si>
    <t>捕手</t>
  </si>
  <si>
    <t>本塁打</t>
  </si>
  <si>
    <t>３塁打</t>
  </si>
  <si>
    <t xml:space="preserve">    ２塁打  </t>
  </si>
  <si>
    <t>羽賀</t>
  </si>
  <si>
    <t>圓尾</t>
  </si>
  <si>
    <t>御　影</t>
  </si>
  <si>
    <r>
      <t>米澤（5回2/3</t>
    </r>
    <r>
      <rPr>
        <sz val="11"/>
        <rFont val="ＭＳ Ｐゴシック"/>
        <family val="3"/>
      </rPr>
      <t>)</t>
    </r>
  </si>
  <si>
    <t>福島</t>
  </si>
  <si>
    <t>正田（2回1/3）</t>
  </si>
  <si>
    <t>柳田（4回）</t>
  </si>
  <si>
    <t>閑谷</t>
  </si>
  <si>
    <t>中井</t>
  </si>
  <si>
    <t>武田（5回）</t>
  </si>
  <si>
    <t>篠山鳳鳴</t>
  </si>
  <si>
    <t>神戸北</t>
  </si>
  <si>
    <t>三宅</t>
  </si>
  <si>
    <r>
      <t>中林(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</si>
  <si>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t>板谷</t>
  </si>
  <si>
    <r>
      <t>近藤(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</si>
  <si>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>山本</t>
  </si>
  <si>
    <t>一色</t>
  </si>
  <si>
    <t>×</t>
  </si>
  <si>
    <t>捕手</t>
  </si>
  <si>
    <t xml:space="preserve">第２試合 </t>
  </si>
  <si>
    <t>×</t>
  </si>
  <si>
    <t>(延長10回）</t>
  </si>
  <si>
    <t>姫路南</t>
  </si>
  <si>
    <t>古結</t>
  </si>
  <si>
    <t>尾崎</t>
  </si>
  <si>
    <t>皆川</t>
  </si>
  <si>
    <t>溝口</t>
  </si>
  <si>
    <t>佐藤</t>
  </si>
  <si>
    <t>堤</t>
  </si>
  <si>
    <t>釣</t>
  </si>
  <si>
    <t>須鎗</t>
  </si>
  <si>
    <t>龍　　野</t>
  </si>
  <si>
    <t>報徳学園</t>
  </si>
  <si>
    <t>中林</t>
  </si>
  <si>
    <t>坪田</t>
  </si>
  <si>
    <t>細谷</t>
  </si>
  <si>
    <t>咲本</t>
  </si>
  <si>
    <t>大西</t>
  </si>
  <si>
    <t>越井</t>
  </si>
  <si>
    <t>八代</t>
  </si>
  <si>
    <t>中尾</t>
  </si>
  <si>
    <t>田村</t>
  </si>
  <si>
    <t>1x</t>
  </si>
  <si>
    <t>投　手</t>
  </si>
  <si>
    <t>捕　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</si>
  <si>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</si>
  <si>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</si>
  <si>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</si>
  <si>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</si>
  <si>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</si>
  <si>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</si>
  <si>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</si>
  <si>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x</t>
  </si>
  <si>
    <t>関西学院</t>
  </si>
  <si>
    <t>神戸国際大附属</t>
  </si>
  <si>
    <t>福田</t>
  </si>
  <si>
    <t>神谷(6回1/3)</t>
  </si>
  <si>
    <t>圓尾</t>
  </si>
  <si>
    <r>
      <t>吉田圭(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回2/3)</t>
    </r>
  </si>
  <si>
    <r>
      <t>平国(</t>
    </r>
    <r>
      <rPr>
        <sz val="11"/>
        <rFont val="ＭＳ Ｐゴシック"/>
        <family val="3"/>
      </rPr>
      <t>1回)</t>
    </r>
  </si>
  <si>
    <t>大川</t>
  </si>
  <si>
    <t>安積</t>
  </si>
  <si>
    <t>梶田</t>
  </si>
  <si>
    <t>市川</t>
  </si>
  <si>
    <t>神港学園</t>
  </si>
  <si>
    <r>
      <t>桐原(</t>
    </r>
    <r>
      <rPr>
        <sz val="11"/>
        <rFont val="ＭＳ Ｐゴシック"/>
        <family val="3"/>
      </rPr>
      <t>4回)</t>
    </r>
  </si>
  <si>
    <t>小寺</t>
  </si>
  <si>
    <r>
      <t>荒池(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)</t>
    </r>
  </si>
  <si>
    <t>藍畑(5回1/3)</t>
  </si>
  <si>
    <t>清水</t>
  </si>
  <si>
    <t>濵野</t>
  </si>
  <si>
    <r>
      <t>前仲(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2/3)</t>
    </r>
  </si>
  <si>
    <t>藤嶋</t>
  </si>
  <si>
    <t>×</t>
  </si>
  <si>
    <t>投　手</t>
  </si>
  <si>
    <t>捕手</t>
  </si>
  <si>
    <t>本塁打</t>
  </si>
  <si>
    <t>３塁打</t>
  </si>
  <si>
    <t xml:space="preserve">    ２塁打  </t>
  </si>
  <si>
    <t>滝　　川</t>
  </si>
  <si>
    <t>加古川西</t>
  </si>
  <si>
    <t>平松</t>
  </si>
  <si>
    <t>秋田</t>
  </si>
  <si>
    <t>石田</t>
  </si>
  <si>
    <t>吉川</t>
  </si>
  <si>
    <t>古川</t>
  </si>
  <si>
    <t>小原</t>
  </si>
  <si>
    <t>徳永</t>
  </si>
  <si>
    <t>安保</t>
  </si>
  <si>
    <t>東村</t>
  </si>
  <si>
    <t>柳学園</t>
  </si>
  <si>
    <t>阿比留</t>
  </si>
  <si>
    <t>福永</t>
  </si>
  <si>
    <t>巴山</t>
  </si>
  <si>
    <t>渡辺</t>
  </si>
  <si>
    <t>中野</t>
  </si>
  <si>
    <t>原</t>
  </si>
  <si>
    <t>第２試合</t>
  </si>
  <si>
    <t>　開 始</t>
  </si>
  <si>
    <t xml:space="preserve"> 終 了</t>
  </si>
  <si>
    <t>所 要</t>
  </si>
  <si>
    <t>x</t>
  </si>
  <si>
    <t>投　手</t>
  </si>
  <si>
    <t>捕　手</t>
  </si>
  <si>
    <t>本塁打</t>
  </si>
  <si>
    <t>３塁打</t>
  </si>
  <si>
    <t xml:space="preserve">    ２塁打  </t>
  </si>
  <si>
    <t>木</t>
  </si>
  <si>
    <t>神戸国際大学附属</t>
  </si>
  <si>
    <t>大川（8回）</t>
  </si>
  <si>
    <t>安積</t>
  </si>
  <si>
    <t>松村</t>
  </si>
  <si>
    <t>岡村（1回）</t>
  </si>
  <si>
    <t>南</t>
  </si>
  <si>
    <t>×</t>
  </si>
  <si>
    <r>
      <t>藍畑(</t>
    </r>
    <r>
      <rPr>
        <sz val="11"/>
        <rFont val="ＭＳ Ｐゴシック"/>
        <family val="3"/>
      </rPr>
      <t>4回)</t>
    </r>
  </si>
  <si>
    <t>濱野</t>
  </si>
  <si>
    <t>小林</t>
  </si>
  <si>
    <t>前仲</t>
  </si>
  <si>
    <r>
      <t>前仲(</t>
    </r>
    <r>
      <rPr>
        <sz val="11"/>
        <rFont val="ＭＳ Ｐゴシック"/>
        <family val="3"/>
      </rPr>
      <t>4回)</t>
    </r>
  </si>
  <si>
    <t>横川</t>
  </si>
  <si>
    <r>
      <t>藤井(</t>
    </r>
    <r>
      <rPr>
        <sz val="11"/>
        <rFont val="ＭＳ Ｐゴシック"/>
        <family val="3"/>
      </rPr>
      <t>4回1/3)</t>
    </r>
  </si>
  <si>
    <r>
      <t>渡辺(</t>
    </r>
    <r>
      <rPr>
        <sz val="11"/>
        <rFont val="ＭＳ Ｐゴシック"/>
        <family val="3"/>
      </rPr>
      <t>4回2/3)</t>
    </r>
  </si>
  <si>
    <t>)</t>
  </si>
  <si>
    <t xml:space="preserve"> 場  所　｛</t>
  </si>
  <si>
    <t xml:space="preserve">２塁打  </t>
  </si>
  <si>
    <t>木</t>
  </si>
  <si>
    <t>（延長13回)</t>
  </si>
  <si>
    <t>柳田</t>
  </si>
  <si>
    <t>閑谷</t>
  </si>
  <si>
    <t>藤原（2本）</t>
  </si>
  <si>
    <t>大堀</t>
  </si>
  <si>
    <t>武田</t>
  </si>
  <si>
    <t>　開 始</t>
  </si>
  <si>
    <t xml:space="preserve"> 終 了</t>
  </si>
  <si>
    <t>所 要</t>
  </si>
  <si>
    <t>第２試合</t>
  </si>
  <si>
    <t>滝川第二</t>
  </si>
  <si>
    <t>神戸国際大附</t>
  </si>
  <si>
    <t>岡田(4回)</t>
  </si>
  <si>
    <t>柳田(2回)</t>
  </si>
  <si>
    <t>渡部</t>
  </si>
  <si>
    <t>早川</t>
  </si>
  <si>
    <t>武田(2回)</t>
  </si>
  <si>
    <t>大川(7回2/3)</t>
  </si>
  <si>
    <t>尾松2</t>
  </si>
  <si>
    <t>岡村(1回1/3)</t>
  </si>
  <si>
    <t>渡辺(4回)</t>
  </si>
  <si>
    <t>藤井(1回)</t>
  </si>
  <si>
    <t>竹中(2/3)</t>
  </si>
  <si>
    <t>大西(6回)</t>
  </si>
  <si>
    <t>中島一</t>
  </si>
  <si>
    <t>谷</t>
  </si>
  <si>
    <t>浦崎</t>
  </si>
  <si>
    <t>秦</t>
  </si>
  <si>
    <t>投　手</t>
  </si>
  <si>
    <t>捕手</t>
  </si>
  <si>
    <t>本塁打</t>
  </si>
  <si>
    <t>３塁打</t>
  </si>
  <si>
    <t xml:space="preserve">    ２塁打  </t>
  </si>
  <si>
    <t>2×</t>
  </si>
  <si>
    <t>閑谷</t>
  </si>
  <si>
    <t>武田(4回)</t>
  </si>
  <si>
    <t>岡田(2回)</t>
  </si>
  <si>
    <t>小端</t>
  </si>
  <si>
    <t>石岡</t>
  </si>
  <si>
    <r>
      <t>中尾(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</si>
  <si>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r>
      <t>大西(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</si>
  <si>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 xml:space="preserve">第１試合 </t>
  </si>
  <si>
    <t>開始</t>
  </si>
  <si>
    <t xml:space="preserve"> 終了</t>
  </si>
  <si>
    <t>所要</t>
  </si>
  <si>
    <t>×</t>
  </si>
  <si>
    <t xml:space="preserve">第２試合 </t>
  </si>
  <si>
    <t>開始</t>
  </si>
  <si>
    <t xml:space="preserve"> 終了</t>
  </si>
  <si>
    <t>所要</t>
  </si>
  <si>
    <t>（7回コールド）</t>
  </si>
  <si>
    <t>（6回コールド）</t>
  </si>
  <si>
    <t>準々決勝戦</t>
  </si>
  <si>
    <t>姫 路 南</t>
  </si>
  <si>
    <t>神 戸 北</t>
  </si>
  <si>
    <t>柳　学　園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</si>
</sst>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hair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hair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0" fillId="7" borderId="11" xfId="0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25" fillId="24" borderId="14" xfId="0" applyFont="1" applyFill="1" applyBorder="1" applyAlignment="1" applyProtection="1">
      <alignment horizontal="right" vertical="center" shrinkToFit="1"/>
      <protection locked="0"/>
    </xf>
    <xf numFmtId="0" fontId="0" fillId="24" borderId="15" xfId="0" applyFill="1" applyBorder="1" applyAlignment="1" applyProtection="1">
      <alignment horizontal="right" vertical="center"/>
      <protection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left" vertical="center"/>
      <protection/>
    </xf>
    <xf numFmtId="0" fontId="0" fillId="24" borderId="15" xfId="0" applyFill="1" applyBorder="1" applyAlignment="1" applyProtection="1">
      <alignment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20" xfId="0" applyNumberFormat="1" applyFill="1" applyBorder="1" applyAlignment="1" applyProtection="1">
      <alignment horizontal="center" vertical="center"/>
      <protection locked="0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181" fontId="0" fillId="24" borderId="21" xfId="0" applyNumberFormat="1" applyFill="1" applyBorder="1" applyAlignment="1" applyProtection="1">
      <alignment horizontal="center" vertical="center"/>
      <protection locked="0"/>
    </xf>
    <xf numFmtId="181" fontId="0" fillId="24" borderId="22" xfId="0" applyNumberFormat="1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center" vertical="center"/>
      <protection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81" fontId="0" fillId="23" borderId="20" xfId="0" applyNumberFormat="1" applyFill="1" applyBorder="1" applyAlignment="1" applyProtection="1">
      <alignment horizontal="center" vertical="center"/>
      <protection locked="0"/>
    </xf>
    <xf numFmtId="181" fontId="0" fillId="23" borderId="21" xfId="0" applyNumberFormat="1" applyFill="1" applyBorder="1" applyAlignment="1" applyProtection="1">
      <alignment horizontal="center" vertical="center"/>
      <protection locked="0"/>
    </xf>
    <xf numFmtId="0" fontId="4" fillId="24" borderId="32" xfId="0" applyFont="1" applyFill="1" applyBorder="1" applyAlignment="1" applyProtection="1">
      <alignment horizontal="center" vertical="center"/>
      <protection/>
    </xf>
    <xf numFmtId="0" fontId="4" fillId="24" borderId="25" xfId="0" applyFont="1" applyFill="1" applyBorder="1" applyAlignment="1" applyProtection="1">
      <alignment horizontal="center" vertical="center"/>
      <protection/>
    </xf>
    <xf numFmtId="181" fontId="6" fillId="24" borderId="18" xfId="0" applyNumberFormat="1" applyFont="1" applyFill="1" applyBorder="1" applyAlignment="1" applyProtection="1">
      <alignment horizontal="center" vertical="center"/>
      <protection/>
    </xf>
    <xf numFmtId="0" fontId="0" fillId="7" borderId="33" xfId="0" applyFill="1" applyBorder="1" applyAlignment="1" applyProtection="1">
      <alignment horizontal="center" vertical="center"/>
      <protection/>
    </xf>
    <xf numFmtId="0" fontId="4" fillId="24" borderId="34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 shrinkToFit="1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 applyProtection="1">
      <alignment horizontal="center" vertical="center" shrinkToFit="1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14" xfId="0" applyFill="1" applyBorder="1" applyAlignment="1" applyProtection="1">
      <alignment horizontal="distributed" vertical="center"/>
      <protection/>
    </xf>
    <xf numFmtId="0" fontId="0" fillId="24" borderId="16" xfId="0" applyFill="1" applyBorder="1" applyAlignment="1" applyProtection="1">
      <alignment horizontal="distributed" vertical="center"/>
      <protection/>
    </xf>
    <xf numFmtId="0" fontId="4" fillId="24" borderId="14" xfId="0" applyFont="1" applyFill="1" applyBorder="1" applyAlignment="1" applyProtection="1">
      <alignment horizontal="center" vertical="center" shrinkToFit="1"/>
      <protection locked="0"/>
    </xf>
    <xf numFmtId="0" fontId="4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 shrinkToFit="1"/>
      <protection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4" fillId="24" borderId="41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ill="1" applyBorder="1" applyAlignment="1" applyProtection="1">
      <alignment horizontal="distributed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center" vertical="center"/>
      <protection/>
    </xf>
    <xf numFmtId="0" fontId="4" fillId="24" borderId="36" xfId="0" applyFont="1" applyFill="1" applyBorder="1" applyAlignment="1" applyProtection="1">
      <alignment horizontal="center" vertical="center"/>
      <protection/>
    </xf>
    <xf numFmtId="0" fontId="4" fillId="24" borderId="29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horizontal="center" vertical="center"/>
      <protection/>
    </xf>
    <xf numFmtId="0" fontId="0" fillId="24" borderId="33" xfId="0" applyFont="1" applyFill="1" applyBorder="1" applyAlignment="1" applyProtection="1">
      <alignment horizontal="center" vertical="center"/>
      <protection/>
    </xf>
    <xf numFmtId="0" fontId="5" fillId="24" borderId="11" xfId="0" applyFont="1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49" fontId="0" fillId="24" borderId="0" xfId="0" applyNumberForma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181" fontId="0" fillId="24" borderId="43" xfId="0" applyNumberForma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0" fillId="24" borderId="44" xfId="0" applyNumberFormat="1" applyFill="1" applyBorder="1" applyAlignment="1" applyProtection="1">
      <alignment horizontal="center" vertical="center"/>
      <protection locked="0"/>
    </xf>
    <xf numFmtId="181" fontId="0" fillId="24" borderId="21" xfId="0" applyNumberFormat="1" applyFill="1" applyBorder="1" applyAlignment="1" applyProtection="1">
      <alignment horizontal="center" vertical="center"/>
      <protection locked="0"/>
    </xf>
    <xf numFmtId="181" fontId="0" fillId="24" borderId="45" xfId="0" applyNumberFormat="1" applyFill="1" applyBorder="1" applyAlignment="1" applyProtection="1">
      <alignment horizontal="center" vertical="center"/>
      <protection locked="0"/>
    </xf>
    <xf numFmtId="181" fontId="0" fillId="24" borderId="46" xfId="0" applyNumberForma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25" fillId="24" borderId="15" xfId="0" applyFont="1" applyFill="1" applyBorder="1" applyAlignment="1" applyProtection="1">
      <alignment horizontal="center" vertical="center" shrinkToFit="1"/>
      <protection/>
    </xf>
    <xf numFmtId="0" fontId="25" fillId="24" borderId="15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47" xfId="0" applyFont="1" applyFill="1" applyBorder="1" applyAlignment="1" applyProtection="1">
      <alignment horizontal="center" vertical="center"/>
      <protection locked="0"/>
    </xf>
    <xf numFmtId="0" fontId="0" fillId="24" borderId="48" xfId="0" applyFont="1" applyFill="1" applyBorder="1" applyAlignment="1" applyProtection="1">
      <alignment horizontal="center" vertical="center"/>
      <protection locked="0"/>
    </xf>
    <xf numFmtId="0" fontId="0" fillId="24" borderId="49" xfId="0" applyFont="1" applyFill="1" applyBorder="1" applyAlignment="1" applyProtection="1">
      <alignment horizontal="center" vertical="center"/>
      <protection locked="0"/>
    </xf>
    <xf numFmtId="0" fontId="0" fillId="24" borderId="50" xfId="0" applyFont="1" applyFill="1" applyBorder="1" applyAlignment="1" applyProtection="1">
      <alignment horizontal="center" vertical="center"/>
      <protection locked="0"/>
    </xf>
    <xf numFmtId="0" fontId="0" fillId="24" borderId="51" xfId="0" applyFont="1" applyFill="1" applyBorder="1" applyAlignment="1" applyProtection="1">
      <alignment horizontal="center" vertical="center"/>
      <protection locked="0"/>
    </xf>
    <xf numFmtId="0" fontId="0" fillId="24" borderId="52" xfId="0" applyFont="1" applyFill="1" applyBorder="1" applyAlignment="1" applyProtection="1">
      <alignment horizontal="center" vertical="center"/>
      <protection locked="0"/>
    </xf>
    <xf numFmtId="0" fontId="0" fillId="24" borderId="53" xfId="0" applyFont="1" applyFill="1" applyBorder="1" applyAlignment="1" applyProtection="1">
      <alignment horizontal="center" vertical="center"/>
      <protection locked="0"/>
    </xf>
    <xf numFmtId="0" fontId="0" fillId="24" borderId="54" xfId="0" applyFont="1" applyFill="1" applyBorder="1" applyAlignment="1" applyProtection="1">
      <alignment horizontal="center" vertical="center"/>
      <protection locked="0"/>
    </xf>
    <xf numFmtId="0" fontId="0" fillId="24" borderId="55" xfId="0" applyFont="1" applyFill="1" applyBorder="1" applyAlignment="1" applyProtection="1">
      <alignment horizontal="center" vertical="center"/>
      <protection locked="0"/>
    </xf>
    <xf numFmtId="0" fontId="0" fillId="24" borderId="56" xfId="0" applyFont="1" applyFill="1" applyBorder="1" applyAlignment="1" applyProtection="1">
      <alignment horizontal="center" vertical="center"/>
      <protection locked="0"/>
    </xf>
    <xf numFmtId="0" fontId="0" fillId="24" borderId="57" xfId="0" applyFont="1" applyFill="1" applyBorder="1" applyAlignment="1" applyProtection="1">
      <alignment horizontal="center" vertical="center"/>
      <protection locked="0"/>
    </xf>
    <xf numFmtId="0" fontId="0" fillId="24" borderId="58" xfId="0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35" xfId="0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2" xfId="0" applyFont="1" applyFill="1" applyBorder="1" applyAlignment="1" applyProtection="1">
      <alignment horizontal="center" vertical="center" shrinkToFit="1"/>
      <protection/>
    </xf>
    <xf numFmtId="0" fontId="4" fillId="24" borderId="45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0" fontId="0" fillId="24" borderId="29" xfId="0" applyFill="1" applyBorder="1" applyAlignment="1" applyProtection="1">
      <alignment horizontal="center" vertical="center"/>
      <protection locked="0"/>
    </xf>
    <xf numFmtId="0" fontId="4" fillId="24" borderId="36" xfId="0" applyFont="1" applyFill="1" applyBorder="1" applyAlignment="1" applyProtection="1">
      <alignment horizontal="center" vertical="center" shrinkToFit="1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5" fillId="24" borderId="18" xfId="0" applyFont="1" applyFill="1" applyBorder="1" applyAlignment="1" applyProtection="1">
      <alignment horizontal="center" vertical="center"/>
      <protection/>
    </xf>
    <xf numFmtId="0" fontId="0" fillId="24" borderId="2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181" fontId="0" fillId="24" borderId="43" xfId="0" applyNumberFormat="1" applyFill="1" applyBorder="1" applyAlignment="1" applyProtection="1">
      <alignment horizontal="center" vertical="center" shrinkToFit="1"/>
      <protection locked="0"/>
    </xf>
    <xf numFmtId="181" fontId="0" fillId="24" borderId="29" xfId="0" applyNumberFormat="1" applyFill="1" applyBorder="1" applyAlignment="1" applyProtection="1">
      <alignment horizontal="center" vertical="center" shrinkToFit="1"/>
      <protection locked="0"/>
    </xf>
    <xf numFmtId="181" fontId="0" fillId="24" borderId="21" xfId="0" applyNumberFormat="1" applyFill="1" applyBorder="1" applyAlignment="1" applyProtection="1">
      <alignment horizontal="center" vertical="center" shrinkToFit="1"/>
      <protection locked="0"/>
    </xf>
    <xf numFmtId="181" fontId="0" fillId="24" borderId="25" xfId="0" applyNumberFormat="1" applyFill="1" applyBorder="1" applyAlignment="1" applyProtection="1">
      <alignment horizontal="center" vertical="center" shrinkToFit="1"/>
      <protection locked="0"/>
    </xf>
    <xf numFmtId="181" fontId="0" fillId="0" borderId="43" xfId="0" applyNumberFormat="1" applyFill="1" applyBorder="1" applyAlignment="1" applyProtection="1">
      <alignment horizontal="center" vertical="center"/>
      <protection locked="0"/>
    </xf>
    <xf numFmtId="181" fontId="0" fillId="0" borderId="31" xfId="0" applyNumberFormat="1" applyFill="1" applyBorder="1" applyAlignment="1" applyProtection="1">
      <alignment horizontal="center" vertical="center"/>
      <protection locked="0"/>
    </xf>
    <xf numFmtId="181" fontId="0" fillId="0" borderId="44" xfId="0" applyNumberFormat="1" applyFill="1" applyBorder="1" applyAlignment="1" applyProtection="1">
      <alignment horizontal="center" vertical="center"/>
      <protection locked="0"/>
    </xf>
    <xf numFmtId="181" fontId="0" fillId="0" borderId="21" xfId="0" applyNumberFormat="1" applyFill="1" applyBorder="1" applyAlignment="1" applyProtection="1">
      <alignment horizontal="center" vertical="center"/>
      <protection locked="0"/>
    </xf>
    <xf numFmtId="181" fontId="0" fillId="0" borderId="45" xfId="0" applyNumberFormat="1" applyFill="1" applyBorder="1" applyAlignment="1" applyProtection="1">
      <alignment horizontal="center" vertical="center"/>
      <protection locked="0"/>
    </xf>
    <xf numFmtId="181" fontId="0" fillId="0" borderId="46" xfId="0" applyNumberFormat="1" applyFill="1" applyBorder="1" applyAlignment="1" applyProtection="1">
      <alignment horizontal="center" vertical="center"/>
      <protection locked="0"/>
    </xf>
    <xf numFmtId="0" fontId="0" fillId="24" borderId="60" xfId="0" applyFont="1" applyFill="1" applyBorder="1" applyAlignment="1" applyProtection="1">
      <alignment horizontal="center" vertical="center"/>
      <protection locked="0"/>
    </xf>
    <xf numFmtId="0" fontId="0" fillId="24" borderId="61" xfId="0" applyFont="1" applyFill="1" applyBorder="1" applyAlignment="1" applyProtection="1">
      <alignment horizontal="center" vertical="center"/>
      <protection locked="0"/>
    </xf>
    <xf numFmtId="0" fontId="0" fillId="24" borderId="62" xfId="0" applyFont="1" applyFill="1" applyBorder="1" applyAlignment="1" applyProtection="1">
      <alignment horizontal="center" vertical="center"/>
      <protection locked="0"/>
    </xf>
    <xf numFmtId="0" fontId="0" fillId="24" borderId="63" xfId="0" applyFont="1" applyFill="1" applyBorder="1" applyAlignment="1" applyProtection="1">
      <alignment horizontal="center" vertical="center"/>
      <protection locked="0"/>
    </xf>
    <xf numFmtId="0" fontId="0" fillId="24" borderId="64" xfId="0" applyFont="1" applyFill="1" applyBorder="1" applyAlignment="1" applyProtection="1">
      <alignment horizontal="center" vertical="center"/>
      <protection locked="0"/>
    </xf>
    <xf numFmtId="0" fontId="0" fillId="24" borderId="65" xfId="0" applyFont="1" applyFill="1" applyBorder="1" applyAlignment="1" applyProtection="1">
      <alignment horizontal="center" vertical="center"/>
      <protection locked="0"/>
    </xf>
    <xf numFmtId="0" fontId="0" fillId="24" borderId="66" xfId="0" applyFont="1" applyFill="1" applyBorder="1" applyAlignment="1" applyProtection="1">
      <alignment horizontal="center" vertical="center"/>
      <protection locked="0"/>
    </xf>
    <xf numFmtId="0" fontId="0" fillId="24" borderId="67" xfId="0" applyFont="1" applyFill="1" applyBorder="1" applyAlignment="1" applyProtection="1">
      <alignment horizontal="center" vertical="center"/>
      <protection locked="0"/>
    </xf>
    <xf numFmtId="0" fontId="0" fillId="24" borderId="5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4" fillId="24" borderId="68" xfId="0" applyFont="1" applyFill="1" applyBorder="1" applyAlignment="1" applyProtection="1">
      <alignment horizontal="center" vertical="center" shrinkToFit="1"/>
      <protection locked="0"/>
    </xf>
    <xf numFmtId="0" fontId="0" fillId="24" borderId="59" xfId="0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25" y="6448425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64484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67151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27" customHeight="1">
      <c r="A1" s="6" t="s">
        <v>89</v>
      </c>
      <c r="B1" s="107" t="s">
        <v>29</v>
      </c>
      <c r="C1" s="107"/>
      <c r="D1" s="108" t="s">
        <v>6</v>
      </c>
      <c r="E1" s="108"/>
      <c r="F1" s="108"/>
      <c r="G1" s="108"/>
      <c r="H1" s="7" t="s">
        <v>10</v>
      </c>
      <c r="I1" s="8">
        <v>1</v>
      </c>
      <c r="J1" s="9" t="s">
        <v>11</v>
      </c>
      <c r="K1" s="10">
        <v>2010</v>
      </c>
      <c r="L1" s="11" t="s">
        <v>12</v>
      </c>
      <c r="M1" s="12">
        <v>4</v>
      </c>
      <c r="N1" s="11" t="s">
        <v>0</v>
      </c>
      <c r="O1" s="12">
        <v>17</v>
      </c>
      <c r="P1" s="7" t="s">
        <v>32</v>
      </c>
      <c r="Q1" s="13" t="s">
        <v>1</v>
      </c>
      <c r="R1" s="14" t="s">
        <v>4</v>
      </c>
    </row>
    <row r="2" ht="5.25" customHeight="1"/>
    <row r="3" spans="11:18" ht="18.75" customHeight="1">
      <c r="K3" s="53" t="s">
        <v>19</v>
      </c>
      <c r="L3" s="53"/>
      <c r="M3" s="104" t="s">
        <v>67</v>
      </c>
      <c r="N3" s="104"/>
      <c r="O3" s="104"/>
      <c r="P3" s="104"/>
      <c r="Q3" s="104"/>
      <c r="R3" s="15" t="s">
        <v>20</v>
      </c>
    </row>
    <row r="4" spans="1:20" s="18" customFormat="1" ht="18.75" customHeight="1">
      <c r="A4" s="163"/>
      <c r="B4" s="16">
        <v>1</v>
      </c>
      <c r="C4" s="164" t="s">
        <v>34</v>
      </c>
      <c r="D4" s="54" t="s">
        <v>35</v>
      </c>
      <c r="E4" s="54"/>
      <c r="F4" s="54"/>
      <c r="G4" s="62" t="s">
        <v>36</v>
      </c>
      <c r="H4" s="62"/>
      <c r="I4" s="63">
        <v>0.39375</v>
      </c>
      <c r="J4" s="63"/>
      <c r="K4" s="68" t="s">
        <v>37</v>
      </c>
      <c r="L4" s="68"/>
      <c r="M4" s="63">
        <v>0.48819444444444443</v>
      </c>
      <c r="N4" s="63"/>
      <c r="O4" s="68" t="s">
        <v>38</v>
      </c>
      <c r="P4" s="68"/>
      <c r="Q4" s="105">
        <f>SUM(M4-I4)</f>
        <v>0.09444444444444444</v>
      </c>
      <c r="R4" s="105"/>
      <c r="T4" s="19"/>
    </row>
    <row r="5" spans="8:18" ht="7.5" customHeight="1">
      <c r="H5" s="20"/>
      <c r="I5" s="20"/>
      <c r="J5" s="21"/>
      <c r="K5" s="22"/>
      <c r="L5" s="22"/>
      <c r="M5" s="21"/>
      <c r="N5" s="21"/>
      <c r="O5" s="22"/>
      <c r="P5" s="22"/>
      <c r="Q5" s="21"/>
      <c r="R5" s="21"/>
    </row>
    <row r="6" spans="1:18" ht="21" customHeight="1">
      <c r="A6" s="64" t="s">
        <v>2</v>
      </c>
      <c r="B6" s="65"/>
      <c r="C6" s="2">
        <v>1</v>
      </c>
      <c r="D6" s="3">
        <v>2</v>
      </c>
      <c r="E6" s="4">
        <v>3</v>
      </c>
      <c r="F6" s="2">
        <v>4</v>
      </c>
      <c r="G6" s="3">
        <v>5</v>
      </c>
      <c r="H6" s="4">
        <v>6</v>
      </c>
      <c r="I6" s="2">
        <v>7</v>
      </c>
      <c r="J6" s="3">
        <v>8</v>
      </c>
      <c r="K6" s="49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4">
        <v>15</v>
      </c>
      <c r="R6" s="25" t="s">
        <v>3</v>
      </c>
    </row>
    <row r="7" spans="1:18" ht="27.75" customHeight="1">
      <c r="A7" s="66" t="s">
        <v>68</v>
      </c>
      <c r="B7" s="67"/>
      <c r="C7" s="26">
        <v>5</v>
      </c>
      <c r="D7" s="27">
        <v>0</v>
      </c>
      <c r="E7" s="28">
        <v>0</v>
      </c>
      <c r="F7" s="27">
        <v>0</v>
      </c>
      <c r="G7" s="27">
        <v>0</v>
      </c>
      <c r="H7" s="27">
        <v>1</v>
      </c>
      <c r="I7" s="27">
        <v>0</v>
      </c>
      <c r="J7" s="27">
        <v>0</v>
      </c>
      <c r="K7" s="27">
        <v>2</v>
      </c>
      <c r="L7" s="44"/>
      <c r="M7" s="44"/>
      <c r="N7" s="44"/>
      <c r="O7" s="44"/>
      <c r="P7" s="44"/>
      <c r="Q7" s="45"/>
      <c r="R7" s="30">
        <f>SUM(C7:Q7)</f>
        <v>8</v>
      </c>
    </row>
    <row r="8" spans="1:18" ht="27.75" customHeight="1">
      <c r="A8" s="66" t="s">
        <v>69</v>
      </c>
      <c r="B8" s="67"/>
      <c r="C8" s="26">
        <v>2</v>
      </c>
      <c r="D8" s="27">
        <v>0</v>
      </c>
      <c r="E8" s="28">
        <v>2</v>
      </c>
      <c r="F8" s="27">
        <v>1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44"/>
      <c r="M8" s="44"/>
      <c r="N8" s="44"/>
      <c r="O8" s="44"/>
      <c r="P8" s="44"/>
      <c r="Q8" s="45"/>
      <c r="R8" s="30">
        <f>SUM(C8:Q8)</f>
        <v>5</v>
      </c>
    </row>
    <row r="9" spans="1:18" ht="21" customHeight="1">
      <c r="A9" s="64" t="s">
        <v>2</v>
      </c>
      <c r="B9" s="65"/>
      <c r="C9" s="86" t="s">
        <v>90</v>
      </c>
      <c r="D9" s="82"/>
      <c r="E9" s="82"/>
      <c r="F9" s="82"/>
      <c r="G9" s="82"/>
      <c r="H9" s="87"/>
      <c r="I9" s="81" t="s">
        <v>91</v>
      </c>
      <c r="J9" s="83"/>
      <c r="K9" s="73" t="s">
        <v>92</v>
      </c>
      <c r="L9" s="74"/>
      <c r="M9" s="106" t="s">
        <v>93</v>
      </c>
      <c r="N9" s="74"/>
      <c r="O9" s="81" t="s">
        <v>94</v>
      </c>
      <c r="P9" s="82"/>
      <c r="Q9" s="82"/>
      <c r="R9" s="83"/>
    </row>
    <row r="10" spans="1:18" ht="16.5" customHeight="1">
      <c r="A10" s="78" t="str">
        <f>A7</f>
        <v>滝　　　川</v>
      </c>
      <c r="B10" s="50"/>
      <c r="C10" s="32" t="s">
        <v>17</v>
      </c>
      <c r="D10" s="59" t="s">
        <v>95</v>
      </c>
      <c r="E10" s="60"/>
      <c r="F10" s="34">
        <v>4</v>
      </c>
      <c r="G10" s="59"/>
      <c r="H10" s="61"/>
      <c r="I10" s="77" t="s">
        <v>96</v>
      </c>
      <c r="J10" s="55"/>
      <c r="K10" s="55"/>
      <c r="L10" s="56"/>
      <c r="M10" s="77"/>
      <c r="N10" s="40"/>
      <c r="O10" s="39" t="s">
        <v>70</v>
      </c>
      <c r="P10" s="56"/>
      <c r="Q10" s="77"/>
      <c r="R10" s="55"/>
    </row>
    <row r="11" spans="1:18" ht="16.5" customHeight="1">
      <c r="A11" s="78"/>
      <c r="B11" s="50"/>
      <c r="C11" s="35">
        <v>2</v>
      </c>
      <c r="D11" s="57" t="s">
        <v>71</v>
      </c>
      <c r="E11" s="58"/>
      <c r="F11" s="36">
        <v>5</v>
      </c>
      <c r="G11" s="57"/>
      <c r="H11" s="84"/>
      <c r="I11" s="69"/>
      <c r="J11" s="70"/>
      <c r="K11" s="70"/>
      <c r="L11" s="71"/>
      <c r="M11" s="69"/>
      <c r="N11" s="72"/>
      <c r="O11" s="41" t="s">
        <v>72</v>
      </c>
      <c r="P11" s="71"/>
      <c r="Q11" s="69"/>
      <c r="R11" s="70"/>
    </row>
    <row r="12" spans="1:18" ht="16.5" customHeight="1">
      <c r="A12" s="46"/>
      <c r="B12" s="47"/>
      <c r="C12" s="37">
        <v>3</v>
      </c>
      <c r="D12" s="51"/>
      <c r="E12" s="52"/>
      <c r="F12" s="38">
        <v>6</v>
      </c>
      <c r="G12" s="51"/>
      <c r="H12" s="95"/>
      <c r="I12" s="80"/>
      <c r="J12" s="75"/>
      <c r="K12" s="75"/>
      <c r="L12" s="76"/>
      <c r="M12" s="80"/>
      <c r="N12" s="79"/>
      <c r="O12" s="33" t="s">
        <v>73</v>
      </c>
      <c r="P12" s="76"/>
      <c r="Q12" s="80"/>
      <c r="R12" s="75"/>
    </row>
    <row r="13" spans="1:18" ht="16.5" customHeight="1">
      <c r="A13" s="88" t="str">
        <f>A8</f>
        <v>明石商業</v>
      </c>
      <c r="B13" s="89"/>
      <c r="C13" s="32" t="s">
        <v>17</v>
      </c>
      <c r="D13" s="59" t="s">
        <v>97</v>
      </c>
      <c r="E13" s="60"/>
      <c r="F13" s="34">
        <v>4</v>
      </c>
      <c r="G13" s="59" t="s">
        <v>98</v>
      </c>
      <c r="H13" s="61"/>
      <c r="I13" s="77" t="s">
        <v>31</v>
      </c>
      <c r="J13" s="55"/>
      <c r="K13" s="55"/>
      <c r="L13" s="56"/>
      <c r="M13" s="77" t="s">
        <v>74</v>
      </c>
      <c r="N13" s="40"/>
      <c r="O13" s="39" t="s">
        <v>75</v>
      </c>
      <c r="P13" s="56"/>
      <c r="Q13" s="77"/>
      <c r="R13" s="55"/>
    </row>
    <row r="14" spans="1:18" ht="16.5" customHeight="1">
      <c r="A14" s="78"/>
      <c r="B14" s="50"/>
      <c r="C14" s="35">
        <v>2</v>
      </c>
      <c r="D14" s="57" t="s">
        <v>99</v>
      </c>
      <c r="E14" s="58"/>
      <c r="F14" s="36">
        <v>5</v>
      </c>
      <c r="G14" s="57"/>
      <c r="H14" s="84"/>
      <c r="I14" s="69"/>
      <c r="J14" s="70"/>
      <c r="K14" s="70"/>
      <c r="L14" s="71"/>
      <c r="M14" s="69"/>
      <c r="N14" s="72"/>
      <c r="O14" s="41" t="s">
        <v>76</v>
      </c>
      <c r="P14" s="71"/>
      <c r="Q14" s="69"/>
      <c r="R14" s="70"/>
    </row>
    <row r="15" spans="1:18" ht="16.5" customHeight="1">
      <c r="A15" s="46"/>
      <c r="B15" s="47"/>
      <c r="C15" s="37">
        <v>3</v>
      </c>
      <c r="D15" s="51" t="s">
        <v>77</v>
      </c>
      <c r="E15" s="52"/>
      <c r="F15" s="38">
        <v>6</v>
      </c>
      <c r="G15" s="51"/>
      <c r="H15" s="95"/>
      <c r="I15" s="80"/>
      <c r="J15" s="75"/>
      <c r="K15" s="75"/>
      <c r="L15" s="76"/>
      <c r="M15" s="80"/>
      <c r="N15" s="79"/>
      <c r="O15" s="33"/>
      <c r="P15" s="76"/>
      <c r="Q15" s="80"/>
      <c r="R15" s="7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18" customFormat="1" ht="18.75" customHeight="1">
      <c r="A17" s="163"/>
      <c r="B17" s="16">
        <v>1</v>
      </c>
      <c r="C17" s="164" t="s">
        <v>34</v>
      </c>
      <c r="D17" s="54" t="s">
        <v>100</v>
      </c>
      <c r="E17" s="54"/>
      <c r="F17" s="54"/>
      <c r="G17" s="62" t="s">
        <v>101</v>
      </c>
      <c r="H17" s="62"/>
      <c r="I17" s="97">
        <v>0.51875</v>
      </c>
      <c r="J17" s="97"/>
      <c r="K17" s="68" t="s">
        <v>102</v>
      </c>
      <c r="L17" s="68"/>
      <c r="M17" s="97">
        <v>0.58125</v>
      </c>
      <c r="N17" s="97"/>
      <c r="O17" s="68" t="s">
        <v>103</v>
      </c>
      <c r="P17" s="68"/>
      <c r="Q17" s="105">
        <f>SUM(M17-I17)</f>
        <v>0.0625</v>
      </c>
      <c r="R17" s="105"/>
      <c r="T17" s="19"/>
    </row>
    <row r="18" spans="8:18" ht="7.5" customHeight="1">
      <c r="H18" s="20"/>
      <c r="I18" s="20"/>
      <c r="J18" s="21"/>
      <c r="K18" s="22"/>
      <c r="L18" s="22"/>
      <c r="M18" s="21"/>
      <c r="N18" s="21"/>
      <c r="O18" s="22"/>
      <c r="P18" s="22"/>
      <c r="Q18" s="21"/>
      <c r="R18" s="21"/>
    </row>
    <row r="19" spans="1:18" ht="21" customHeight="1">
      <c r="A19" s="64" t="s">
        <v>2</v>
      </c>
      <c r="B19" s="65"/>
      <c r="C19" s="2">
        <v>1</v>
      </c>
      <c r="D19" s="3">
        <v>2</v>
      </c>
      <c r="E19" s="4">
        <v>3</v>
      </c>
      <c r="F19" s="2">
        <v>4</v>
      </c>
      <c r="G19" s="3">
        <v>5</v>
      </c>
      <c r="H19" s="4">
        <v>6</v>
      </c>
      <c r="I19" s="2">
        <v>7</v>
      </c>
      <c r="J19" s="23">
        <v>8</v>
      </c>
      <c r="K19" s="23">
        <v>9</v>
      </c>
      <c r="L19" s="23">
        <v>10</v>
      </c>
      <c r="M19" s="23">
        <v>11</v>
      </c>
      <c r="N19" s="23">
        <v>12</v>
      </c>
      <c r="O19" s="23">
        <v>13</v>
      </c>
      <c r="P19" s="23">
        <v>14</v>
      </c>
      <c r="Q19" s="24">
        <v>15</v>
      </c>
      <c r="R19" s="25" t="s">
        <v>3</v>
      </c>
    </row>
    <row r="20" spans="1:18" ht="27.75" customHeight="1">
      <c r="A20" s="66" t="s">
        <v>78</v>
      </c>
      <c r="B20" s="67"/>
      <c r="C20" s="27">
        <v>0</v>
      </c>
      <c r="D20" s="27">
        <v>1</v>
      </c>
      <c r="E20" s="28">
        <v>0</v>
      </c>
      <c r="F20" s="27">
        <v>4</v>
      </c>
      <c r="G20" s="27">
        <v>1</v>
      </c>
      <c r="H20" s="27">
        <v>0</v>
      </c>
      <c r="I20" s="27">
        <v>2</v>
      </c>
      <c r="J20" s="27"/>
      <c r="K20" s="98" t="s">
        <v>79</v>
      </c>
      <c r="L20" s="99"/>
      <c r="M20" s="99"/>
      <c r="N20" s="100"/>
      <c r="O20" s="27"/>
      <c r="P20" s="27"/>
      <c r="Q20" s="29"/>
      <c r="R20" s="30">
        <f>SUM(C20:Q20)</f>
        <v>8</v>
      </c>
    </row>
    <row r="21" spans="1:18" ht="27.75" customHeight="1">
      <c r="A21" s="66" t="s">
        <v>80</v>
      </c>
      <c r="B21" s="67"/>
      <c r="C21" s="27">
        <v>0</v>
      </c>
      <c r="D21" s="27">
        <v>0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7"/>
      <c r="K21" s="101"/>
      <c r="L21" s="102"/>
      <c r="M21" s="102"/>
      <c r="N21" s="103"/>
      <c r="O21" s="27"/>
      <c r="P21" s="27"/>
      <c r="Q21" s="29"/>
      <c r="R21" s="30">
        <f>SUM(C21:Q21)</f>
        <v>0</v>
      </c>
    </row>
    <row r="22" spans="1:18" ht="21" customHeight="1">
      <c r="A22" s="64" t="s">
        <v>2</v>
      </c>
      <c r="B22" s="85"/>
      <c r="C22" s="86" t="s">
        <v>104</v>
      </c>
      <c r="D22" s="82"/>
      <c r="E22" s="82"/>
      <c r="F22" s="82"/>
      <c r="G22" s="82"/>
      <c r="H22" s="87"/>
      <c r="I22" s="81" t="s">
        <v>105</v>
      </c>
      <c r="J22" s="82"/>
      <c r="K22" s="90" t="s">
        <v>106</v>
      </c>
      <c r="L22" s="91"/>
      <c r="M22" s="92" t="s">
        <v>107</v>
      </c>
      <c r="N22" s="93"/>
      <c r="O22" s="83" t="s">
        <v>108</v>
      </c>
      <c r="P22" s="94"/>
      <c r="Q22" s="94"/>
      <c r="R22" s="94"/>
    </row>
    <row r="23" spans="1:18" ht="16.5" customHeight="1">
      <c r="A23" s="78" t="str">
        <f>A20</f>
        <v>市　　川</v>
      </c>
      <c r="B23" s="50"/>
      <c r="C23" s="32" t="s">
        <v>17</v>
      </c>
      <c r="D23" s="39" t="s">
        <v>109</v>
      </c>
      <c r="E23" s="40"/>
      <c r="F23" s="34">
        <v>4</v>
      </c>
      <c r="G23" s="39"/>
      <c r="H23" s="40"/>
      <c r="I23" s="96" t="s">
        <v>81</v>
      </c>
      <c r="J23" s="96"/>
      <c r="K23" s="55"/>
      <c r="L23" s="56"/>
      <c r="M23" s="77" t="s">
        <v>82</v>
      </c>
      <c r="N23" s="40"/>
      <c r="O23" s="39"/>
      <c r="P23" s="56"/>
      <c r="Q23" s="77"/>
      <c r="R23" s="55"/>
    </row>
    <row r="24" spans="1:18" ht="16.5" customHeight="1">
      <c r="A24" s="78"/>
      <c r="B24" s="50"/>
      <c r="C24" s="35">
        <v>2</v>
      </c>
      <c r="D24" s="41"/>
      <c r="E24" s="72"/>
      <c r="F24" s="36">
        <v>5</v>
      </c>
      <c r="G24" s="41"/>
      <c r="H24" s="72"/>
      <c r="I24" s="69"/>
      <c r="J24" s="70"/>
      <c r="K24" s="70"/>
      <c r="L24" s="71"/>
      <c r="M24" s="69"/>
      <c r="N24" s="72"/>
      <c r="O24" s="41"/>
      <c r="P24" s="71"/>
      <c r="Q24" s="69"/>
      <c r="R24" s="70"/>
    </row>
    <row r="25" spans="1:18" ht="16.5" customHeight="1">
      <c r="A25" s="46"/>
      <c r="B25" s="47"/>
      <c r="C25" s="37">
        <v>3</v>
      </c>
      <c r="D25" s="33"/>
      <c r="E25" s="79"/>
      <c r="F25" s="38">
        <v>6</v>
      </c>
      <c r="G25" s="33"/>
      <c r="H25" s="79"/>
      <c r="I25" s="80"/>
      <c r="J25" s="75"/>
      <c r="K25" s="75"/>
      <c r="L25" s="76"/>
      <c r="M25" s="80"/>
      <c r="N25" s="79"/>
      <c r="O25" s="33"/>
      <c r="P25" s="76"/>
      <c r="Q25" s="80"/>
      <c r="R25" s="75"/>
    </row>
    <row r="26" spans="1:18" ht="16.5" customHeight="1">
      <c r="A26" s="88" t="str">
        <f>A21</f>
        <v>市立尼崎</v>
      </c>
      <c r="B26" s="89"/>
      <c r="C26" s="32" t="s">
        <v>17</v>
      </c>
      <c r="D26" s="39" t="s">
        <v>110</v>
      </c>
      <c r="E26" s="40"/>
      <c r="F26" s="34">
        <v>4</v>
      </c>
      <c r="G26" s="39"/>
      <c r="H26" s="40"/>
      <c r="I26" s="109" t="s">
        <v>83</v>
      </c>
      <c r="J26" s="109"/>
      <c r="K26" s="55"/>
      <c r="L26" s="56"/>
      <c r="M26" s="77"/>
      <c r="N26" s="40"/>
      <c r="O26" s="39"/>
      <c r="P26" s="56"/>
      <c r="Q26" s="77"/>
      <c r="R26" s="55"/>
    </row>
    <row r="27" spans="1:18" ht="16.5" customHeight="1">
      <c r="A27" s="78"/>
      <c r="B27" s="50"/>
      <c r="C27" s="35">
        <v>2</v>
      </c>
      <c r="D27" s="41"/>
      <c r="E27" s="72"/>
      <c r="F27" s="36">
        <v>5</v>
      </c>
      <c r="G27" s="41"/>
      <c r="H27" s="72"/>
      <c r="I27" s="69"/>
      <c r="J27" s="70"/>
      <c r="K27" s="70"/>
      <c r="L27" s="71"/>
      <c r="M27" s="69"/>
      <c r="N27" s="72"/>
      <c r="O27" s="41"/>
      <c r="P27" s="71"/>
      <c r="Q27" s="69"/>
      <c r="R27" s="70"/>
    </row>
    <row r="28" spans="1:18" ht="16.5" customHeight="1">
      <c r="A28" s="46"/>
      <c r="B28" s="47"/>
      <c r="C28" s="37">
        <v>3</v>
      </c>
      <c r="D28" s="33"/>
      <c r="E28" s="79"/>
      <c r="F28" s="38">
        <v>6</v>
      </c>
      <c r="G28" s="33"/>
      <c r="H28" s="79"/>
      <c r="I28" s="80"/>
      <c r="J28" s="75"/>
      <c r="K28" s="75"/>
      <c r="L28" s="76"/>
      <c r="M28" s="80"/>
      <c r="N28" s="79"/>
      <c r="O28" s="33"/>
      <c r="P28" s="76"/>
      <c r="Q28" s="80"/>
      <c r="R28" s="7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20" s="18" customFormat="1" ht="18.75" customHeight="1">
      <c r="A30" s="163"/>
      <c r="B30" s="16">
        <v>1</v>
      </c>
      <c r="C30" s="164" t="s">
        <v>34</v>
      </c>
      <c r="D30" s="54" t="s">
        <v>111</v>
      </c>
      <c r="E30" s="54"/>
      <c r="F30" s="54"/>
      <c r="G30" s="62" t="s">
        <v>112</v>
      </c>
      <c r="H30" s="62"/>
      <c r="I30" s="63">
        <v>0.6069444444444444</v>
      </c>
      <c r="J30" s="63"/>
      <c r="K30" s="68" t="s">
        <v>113</v>
      </c>
      <c r="L30" s="68"/>
      <c r="M30" s="63">
        <v>0.675</v>
      </c>
      <c r="N30" s="63"/>
      <c r="O30" s="68" t="s">
        <v>114</v>
      </c>
      <c r="P30" s="68"/>
      <c r="Q30" s="105">
        <f>SUM(M30-I30)</f>
        <v>0.06805555555555565</v>
      </c>
      <c r="R30" s="105"/>
      <c r="T30" s="19"/>
    </row>
    <row r="31" spans="8:18" ht="7.5" customHeight="1">
      <c r="H31" s="20"/>
      <c r="I31" s="20"/>
      <c r="J31" s="21"/>
      <c r="K31" s="22"/>
      <c r="L31" s="22"/>
      <c r="M31" s="21"/>
      <c r="N31" s="21"/>
      <c r="O31" s="22"/>
      <c r="P31" s="22"/>
      <c r="Q31" s="21"/>
      <c r="R31" s="21"/>
    </row>
    <row r="32" spans="1:18" ht="19.5" customHeight="1">
      <c r="A32" s="64" t="s">
        <v>2</v>
      </c>
      <c r="B32" s="65"/>
      <c r="C32" s="2">
        <v>1</v>
      </c>
      <c r="D32" s="3">
        <v>2</v>
      </c>
      <c r="E32" s="4">
        <v>3</v>
      </c>
      <c r="F32" s="2">
        <v>4</v>
      </c>
      <c r="G32" s="3">
        <v>5</v>
      </c>
      <c r="H32" s="4">
        <v>6</v>
      </c>
      <c r="I32" s="2">
        <v>7</v>
      </c>
      <c r="J32" s="3">
        <v>8</v>
      </c>
      <c r="K32" s="4">
        <v>9</v>
      </c>
      <c r="L32" s="23">
        <v>10</v>
      </c>
      <c r="M32" s="23">
        <v>11</v>
      </c>
      <c r="N32" s="23">
        <v>12</v>
      </c>
      <c r="O32" s="23">
        <v>13</v>
      </c>
      <c r="P32" s="23">
        <v>14</v>
      </c>
      <c r="Q32" s="24">
        <v>15</v>
      </c>
      <c r="R32" s="25" t="s">
        <v>3</v>
      </c>
    </row>
    <row r="33" spans="1:18" ht="22.5" customHeight="1">
      <c r="A33" s="66" t="s">
        <v>84</v>
      </c>
      <c r="B33" s="67"/>
      <c r="C33" s="26">
        <v>0</v>
      </c>
      <c r="D33" s="27">
        <v>0</v>
      </c>
      <c r="E33" s="28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44"/>
      <c r="M33" s="44"/>
      <c r="N33" s="44"/>
      <c r="O33" s="44"/>
      <c r="P33" s="44"/>
      <c r="Q33" s="45"/>
      <c r="R33" s="30">
        <f>SUM(C33:Q33)</f>
        <v>0</v>
      </c>
    </row>
    <row r="34" spans="1:18" ht="22.5" customHeight="1">
      <c r="A34" s="66" t="s">
        <v>15</v>
      </c>
      <c r="B34" s="67"/>
      <c r="C34" s="26">
        <v>0</v>
      </c>
      <c r="D34" s="27">
        <v>0</v>
      </c>
      <c r="E34" s="28">
        <v>3</v>
      </c>
      <c r="F34" s="27">
        <v>0</v>
      </c>
      <c r="G34" s="27">
        <v>0</v>
      </c>
      <c r="H34" s="27">
        <v>0</v>
      </c>
      <c r="I34" s="27">
        <v>1</v>
      </c>
      <c r="J34" s="27">
        <v>0</v>
      </c>
      <c r="K34" s="27" t="s">
        <v>115</v>
      </c>
      <c r="L34" s="44"/>
      <c r="M34" s="44"/>
      <c r="N34" s="44"/>
      <c r="O34" s="44"/>
      <c r="P34" s="44"/>
      <c r="Q34" s="45"/>
      <c r="R34" s="30">
        <f>SUM(C34:Q34)</f>
        <v>4</v>
      </c>
    </row>
    <row r="35" spans="1:18" ht="18.75" customHeight="1">
      <c r="A35" s="64" t="s">
        <v>2</v>
      </c>
      <c r="B35" s="65"/>
      <c r="C35" s="86" t="s">
        <v>116</v>
      </c>
      <c r="D35" s="82"/>
      <c r="E35" s="82"/>
      <c r="F35" s="82"/>
      <c r="G35" s="82"/>
      <c r="H35" s="82"/>
      <c r="I35" s="81" t="s">
        <v>117</v>
      </c>
      <c r="J35" s="82"/>
      <c r="K35" s="90" t="s">
        <v>118</v>
      </c>
      <c r="L35" s="91"/>
      <c r="M35" s="92" t="s">
        <v>119</v>
      </c>
      <c r="N35" s="93"/>
      <c r="O35" s="83" t="s">
        <v>120</v>
      </c>
      <c r="P35" s="94"/>
      <c r="Q35" s="94"/>
      <c r="R35" s="94"/>
    </row>
    <row r="36" spans="1:18" ht="15.75" customHeight="1">
      <c r="A36" s="78" t="str">
        <f>A33</f>
        <v>豊　　　岡</v>
      </c>
      <c r="B36" s="50"/>
      <c r="C36" s="32" t="s">
        <v>17</v>
      </c>
      <c r="D36" s="39" t="s">
        <v>121</v>
      </c>
      <c r="E36" s="56"/>
      <c r="F36" s="34">
        <v>4</v>
      </c>
      <c r="G36" s="39"/>
      <c r="H36" s="40"/>
      <c r="I36" s="77" t="s">
        <v>85</v>
      </c>
      <c r="J36" s="55"/>
      <c r="K36" s="55"/>
      <c r="L36" s="56"/>
      <c r="M36" s="77"/>
      <c r="N36" s="40"/>
      <c r="O36" s="39" t="s">
        <v>86</v>
      </c>
      <c r="P36" s="56"/>
      <c r="Q36" s="77"/>
      <c r="R36" s="55"/>
    </row>
    <row r="37" spans="1:18" ht="15.75" customHeight="1">
      <c r="A37" s="78"/>
      <c r="B37" s="50"/>
      <c r="C37" s="35">
        <v>2</v>
      </c>
      <c r="D37" s="41"/>
      <c r="E37" s="71"/>
      <c r="F37" s="36">
        <v>5</v>
      </c>
      <c r="G37" s="41"/>
      <c r="H37" s="72"/>
      <c r="I37" s="69"/>
      <c r="J37" s="70"/>
      <c r="K37" s="70"/>
      <c r="L37" s="71"/>
      <c r="M37" s="69"/>
      <c r="N37" s="72"/>
      <c r="O37" s="41"/>
      <c r="P37" s="71"/>
      <c r="Q37" s="69"/>
      <c r="R37" s="70"/>
    </row>
    <row r="38" spans="1:18" ht="15.75" customHeight="1">
      <c r="A38" s="46"/>
      <c r="B38" s="47"/>
      <c r="C38" s="37">
        <v>3</v>
      </c>
      <c r="D38" s="33"/>
      <c r="E38" s="76"/>
      <c r="F38" s="38">
        <v>6</v>
      </c>
      <c r="G38" s="33"/>
      <c r="H38" s="79"/>
      <c r="I38" s="80"/>
      <c r="J38" s="75"/>
      <c r="K38" s="75"/>
      <c r="L38" s="76"/>
      <c r="M38" s="80"/>
      <c r="N38" s="79"/>
      <c r="O38" s="33"/>
      <c r="P38" s="76"/>
      <c r="Q38" s="80"/>
      <c r="R38" s="75"/>
    </row>
    <row r="39" spans="1:18" ht="15.75" customHeight="1">
      <c r="A39" s="88" t="str">
        <f>A34</f>
        <v>関西学院</v>
      </c>
      <c r="B39" s="89"/>
      <c r="C39" s="32" t="s">
        <v>17</v>
      </c>
      <c r="D39" s="39" t="s">
        <v>87</v>
      </c>
      <c r="E39" s="56"/>
      <c r="F39" s="34">
        <v>4</v>
      </c>
      <c r="G39" s="39"/>
      <c r="H39" s="40"/>
      <c r="I39" s="77" t="s">
        <v>122</v>
      </c>
      <c r="J39" s="55"/>
      <c r="K39" s="55"/>
      <c r="L39" s="56"/>
      <c r="M39" s="77"/>
      <c r="N39" s="40"/>
      <c r="O39" s="39" t="s">
        <v>88</v>
      </c>
      <c r="P39" s="56"/>
      <c r="Q39" s="77"/>
      <c r="R39" s="55"/>
    </row>
    <row r="40" spans="1:18" ht="15.75" customHeight="1">
      <c r="A40" s="78"/>
      <c r="B40" s="50"/>
      <c r="C40" s="35">
        <v>2</v>
      </c>
      <c r="D40" s="41"/>
      <c r="E40" s="71"/>
      <c r="F40" s="36">
        <v>5</v>
      </c>
      <c r="G40" s="41"/>
      <c r="H40" s="72"/>
      <c r="I40" s="69"/>
      <c r="J40" s="70"/>
      <c r="K40" s="70"/>
      <c r="L40" s="71"/>
      <c r="M40" s="69"/>
      <c r="N40" s="72"/>
      <c r="O40" s="41" t="s">
        <v>87</v>
      </c>
      <c r="P40" s="71"/>
      <c r="Q40" s="69"/>
      <c r="R40" s="70"/>
    </row>
    <row r="41" spans="1:18" ht="15.75" customHeight="1">
      <c r="A41" s="46"/>
      <c r="B41" s="47"/>
      <c r="C41" s="37">
        <v>3</v>
      </c>
      <c r="D41" s="33"/>
      <c r="E41" s="76"/>
      <c r="F41" s="38">
        <v>6</v>
      </c>
      <c r="G41" s="33"/>
      <c r="H41" s="79"/>
      <c r="I41" s="80"/>
      <c r="J41" s="75"/>
      <c r="K41" s="75"/>
      <c r="L41" s="76"/>
      <c r="M41" s="80"/>
      <c r="N41" s="79"/>
      <c r="O41" s="33"/>
      <c r="P41" s="76"/>
      <c r="Q41" s="80"/>
      <c r="R41" s="75"/>
    </row>
    <row r="42" spans="11:18" ht="6.75" customHeight="1">
      <c r="K42" s="42"/>
      <c r="L42" s="42"/>
      <c r="M42" s="42"/>
      <c r="N42" s="42"/>
      <c r="O42" s="42"/>
      <c r="P42" s="42"/>
      <c r="Q42" s="42"/>
      <c r="R42" s="42"/>
    </row>
    <row r="46" ht="13.5">
      <c r="I46" s="20"/>
    </row>
  </sheetData>
  <sheetProtection/>
  <mergeCells count="185">
    <mergeCell ref="B1:C1"/>
    <mergeCell ref="D1:G1"/>
    <mergeCell ref="I28:J28"/>
    <mergeCell ref="D26:E26"/>
    <mergeCell ref="G26:H26"/>
    <mergeCell ref="I26:J26"/>
    <mergeCell ref="A34:B34"/>
    <mergeCell ref="A36:B38"/>
    <mergeCell ref="D36:E36"/>
    <mergeCell ref="G36:H36"/>
    <mergeCell ref="I27:J27"/>
    <mergeCell ref="D27:E27"/>
    <mergeCell ref="K28:L28"/>
    <mergeCell ref="K41:L41"/>
    <mergeCell ref="K36:L36"/>
    <mergeCell ref="I36:J36"/>
    <mergeCell ref="D37:E37"/>
    <mergeCell ref="G37:H37"/>
    <mergeCell ref="D28:E28"/>
    <mergeCell ref="G28:H28"/>
    <mergeCell ref="Q39:R39"/>
    <mergeCell ref="K38:L38"/>
    <mergeCell ref="M38:N38"/>
    <mergeCell ref="M41:N41"/>
    <mergeCell ref="O41:P41"/>
    <mergeCell ref="K39:L39"/>
    <mergeCell ref="M39:N39"/>
    <mergeCell ref="O39:P39"/>
    <mergeCell ref="Q41:R41"/>
    <mergeCell ref="K40:L40"/>
    <mergeCell ref="M40:N40"/>
    <mergeCell ref="O40:P40"/>
    <mergeCell ref="Q40:R40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O38:P38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I30:J30"/>
    <mergeCell ref="K30:L30"/>
    <mergeCell ref="M30:N30"/>
    <mergeCell ref="O30:P30"/>
    <mergeCell ref="Q30:R30"/>
    <mergeCell ref="M36:N36"/>
    <mergeCell ref="O36:P36"/>
    <mergeCell ref="M3:Q3"/>
    <mergeCell ref="M27:N27"/>
    <mergeCell ref="O27:P27"/>
    <mergeCell ref="Q27:R27"/>
    <mergeCell ref="Q17:R17"/>
    <mergeCell ref="Q4:R4"/>
    <mergeCell ref="M9:N9"/>
    <mergeCell ref="O4:P4"/>
    <mergeCell ref="Q25:R25"/>
    <mergeCell ref="M13:N13"/>
    <mergeCell ref="M14:N14"/>
    <mergeCell ref="O22:R22"/>
    <mergeCell ref="O17:P17"/>
    <mergeCell ref="O24:P24"/>
    <mergeCell ref="M23:N23"/>
    <mergeCell ref="M22:N22"/>
    <mergeCell ref="K22:L22"/>
    <mergeCell ref="M15:N15"/>
    <mergeCell ref="K17:L17"/>
    <mergeCell ref="M17:N17"/>
    <mergeCell ref="K20:N21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I15:J15"/>
    <mergeCell ref="O23:P23"/>
    <mergeCell ref="M35:N35"/>
    <mergeCell ref="O35:R35"/>
    <mergeCell ref="Q24:R24"/>
    <mergeCell ref="O26:P26"/>
    <mergeCell ref="Q26:R26"/>
    <mergeCell ref="M28:N28"/>
    <mergeCell ref="O28:P28"/>
    <mergeCell ref="Q28:R28"/>
    <mergeCell ref="O25:P25"/>
    <mergeCell ref="K25:L25"/>
    <mergeCell ref="M25:N25"/>
    <mergeCell ref="K27:L27"/>
    <mergeCell ref="K26:L26"/>
    <mergeCell ref="M26:N26"/>
    <mergeCell ref="A35:B35"/>
    <mergeCell ref="C35:H35"/>
    <mergeCell ref="I35:J35"/>
    <mergeCell ref="K35:L35"/>
    <mergeCell ref="C9:H9"/>
    <mergeCell ref="I9:J9"/>
    <mergeCell ref="A13:B15"/>
    <mergeCell ref="G23:H23"/>
    <mergeCell ref="A19:B19"/>
    <mergeCell ref="A20:B20"/>
    <mergeCell ref="A21:B21"/>
    <mergeCell ref="G17:H17"/>
    <mergeCell ref="G12:H12"/>
    <mergeCell ref="A32:B32"/>
    <mergeCell ref="A33:B33"/>
    <mergeCell ref="A22:B22"/>
    <mergeCell ref="C22:H22"/>
    <mergeCell ref="G25:H25"/>
    <mergeCell ref="G30:H30"/>
    <mergeCell ref="G24:H24"/>
    <mergeCell ref="G27:H27"/>
    <mergeCell ref="A26:B28"/>
    <mergeCell ref="D30:F30"/>
    <mergeCell ref="I11:J11"/>
    <mergeCell ref="K10:L10"/>
    <mergeCell ref="K11:L11"/>
    <mergeCell ref="D10:E10"/>
    <mergeCell ref="D11:E11"/>
    <mergeCell ref="G10:H10"/>
    <mergeCell ref="G11:H11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I10:J10"/>
    <mergeCell ref="A6:B6"/>
    <mergeCell ref="A7:B7"/>
    <mergeCell ref="A8:B8"/>
    <mergeCell ref="K4:L4"/>
    <mergeCell ref="D12:E12"/>
    <mergeCell ref="K3:L3"/>
    <mergeCell ref="D17:F17"/>
    <mergeCell ref="K23:L23"/>
    <mergeCell ref="D14:E14"/>
    <mergeCell ref="D13:E13"/>
    <mergeCell ref="G13:H13"/>
    <mergeCell ref="D4:F4"/>
    <mergeCell ref="G4:H4"/>
    <mergeCell ref="I4:J4"/>
  </mergeCells>
  <dataValidations count="5">
    <dataValidation allowBlank="1" showInputMessage="1" showErrorMessage="1" imeMode="halfAlpha" sqref="M30:N30 I30:J30 C7:Q8 M17:N17 C20:Q21 I17:J17 I4:J4 M1 M4:N4 I1 O1 C33:Q34"/>
    <dataValidation type="list" allowBlank="1" showInputMessage="1" showErrorMessage="1" sqref="C17 C4 C30">
      <formula1>"回戦,戦"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A4 A17 A30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T29"/>
  <sheetViews>
    <sheetView workbookViewId="0" topLeftCell="A1">
      <selection activeCell="A1" sqref="A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27" customHeight="1">
      <c r="A1" s="6" t="s">
        <v>89</v>
      </c>
      <c r="B1" s="107" t="s">
        <v>29</v>
      </c>
      <c r="C1" s="107"/>
      <c r="D1" s="108" t="s">
        <v>6</v>
      </c>
      <c r="E1" s="108"/>
      <c r="F1" s="108"/>
      <c r="G1" s="108"/>
      <c r="H1" s="7" t="s">
        <v>10</v>
      </c>
      <c r="I1" s="8">
        <v>2</v>
      </c>
      <c r="J1" s="9" t="s">
        <v>11</v>
      </c>
      <c r="K1" s="10">
        <v>2010</v>
      </c>
      <c r="L1" s="11" t="s">
        <v>12</v>
      </c>
      <c r="M1" s="12">
        <v>4</v>
      </c>
      <c r="N1" s="11" t="s">
        <v>0</v>
      </c>
      <c r="O1" s="12">
        <v>18</v>
      </c>
      <c r="P1" s="7" t="s">
        <v>32</v>
      </c>
      <c r="Q1" s="13" t="s">
        <v>28</v>
      </c>
      <c r="R1" s="14" t="s">
        <v>42</v>
      </c>
    </row>
    <row r="2" ht="5.25" customHeight="1"/>
    <row r="3" spans="11:18" ht="18.75" customHeight="1">
      <c r="K3" s="53" t="s">
        <v>43</v>
      </c>
      <c r="L3" s="53"/>
      <c r="M3" s="104" t="s">
        <v>67</v>
      </c>
      <c r="N3" s="104"/>
      <c r="O3" s="104"/>
      <c r="P3" s="104"/>
      <c r="Q3" s="104"/>
      <c r="R3" s="15" t="s">
        <v>20</v>
      </c>
    </row>
    <row r="4" spans="1:20" s="18" customFormat="1" ht="18.75" customHeight="1">
      <c r="A4" s="163"/>
      <c r="B4" s="16">
        <v>2</v>
      </c>
      <c r="C4" s="164" t="s">
        <v>34</v>
      </c>
      <c r="D4" s="54" t="s">
        <v>35</v>
      </c>
      <c r="E4" s="54"/>
      <c r="F4" s="54"/>
      <c r="G4" s="62" t="s">
        <v>36</v>
      </c>
      <c r="H4" s="62"/>
      <c r="I4" s="63">
        <v>0.4159722222222222</v>
      </c>
      <c r="J4" s="63"/>
      <c r="K4" s="68" t="s">
        <v>37</v>
      </c>
      <c r="L4" s="68"/>
      <c r="M4" s="63">
        <v>0.49583333333333335</v>
      </c>
      <c r="N4" s="63"/>
      <c r="O4" s="68" t="s">
        <v>38</v>
      </c>
      <c r="P4" s="68"/>
      <c r="Q4" s="105">
        <f>SUM(M4-I4)</f>
        <v>0.07986111111111116</v>
      </c>
      <c r="R4" s="105"/>
      <c r="T4" s="19"/>
    </row>
    <row r="5" spans="8:18" ht="7.5" customHeight="1">
      <c r="H5" s="20"/>
      <c r="I5" s="20"/>
      <c r="J5" s="21"/>
      <c r="K5" s="22"/>
      <c r="L5" s="22"/>
      <c r="M5" s="21"/>
      <c r="N5" s="21"/>
      <c r="O5" s="22"/>
      <c r="P5" s="22"/>
      <c r="Q5" s="21"/>
      <c r="R5" s="21"/>
    </row>
    <row r="6" spans="1:18" ht="21" customHeight="1">
      <c r="A6" s="64" t="s">
        <v>2</v>
      </c>
      <c r="B6" s="65"/>
      <c r="C6" s="2">
        <v>1</v>
      </c>
      <c r="D6" s="3">
        <v>2</v>
      </c>
      <c r="E6" s="4">
        <v>3</v>
      </c>
      <c r="F6" s="2">
        <v>4</v>
      </c>
      <c r="G6" s="3">
        <v>5</v>
      </c>
      <c r="H6" s="4">
        <v>6</v>
      </c>
      <c r="I6" s="2">
        <v>7</v>
      </c>
      <c r="J6" s="3">
        <v>8</v>
      </c>
      <c r="K6" s="49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4">
        <v>15</v>
      </c>
      <c r="R6" s="25" t="s">
        <v>3</v>
      </c>
    </row>
    <row r="7" spans="1:18" ht="27.75" customHeight="1">
      <c r="A7" s="66" t="s">
        <v>123</v>
      </c>
      <c r="B7" s="67"/>
      <c r="C7" s="26">
        <v>0</v>
      </c>
      <c r="D7" s="27">
        <v>0</v>
      </c>
      <c r="E7" s="28">
        <v>1</v>
      </c>
      <c r="F7" s="27">
        <v>1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44"/>
      <c r="M7" s="44"/>
      <c r="N7" s="44"/>
      <c r="O7" s="44"/>
      <c r="P7" s="44"/>
      <c r="Q7" s="45"/>
      <c r="R7" s="30">
        <f>SUM(C7:Q7)</f>
        <v>2</v>
      </c>
    </row>
    <row r="8" spans="1:18" ht="27.75" customHeight="1">
      <c r="A8" s="66" t="s">
        <v>30</v>
      </c>
      <c r="B8" s="67"/>
      <c r="C8" s="26">
        <v>1</v>
      </c>
      <c r="D8" s="27">
        <v>0</v>
      </c>
      <c r="E8" s="28">
        <v>0</v>
      </c>
      <c r="F8" s="27">
        <v>2</v>
      </c>
      <c r="G8" s="27">
        <v>0</v>
      </c>
      <c r="H8" s="27">
        <v>1</v>
      </c>
      <c r="I8" s="27">
        <v>0</v>
      </c>
      <c r="J8" s="27">
        <v>1</v>
      </c>
      <c r="K8" s="27" t="s">
        <v>139</v>
      </c>
      <c r="L8" s="44"/>
      <c r="M8" s="44"/>
      <c r="N8" s="44"/>
      <c r="O8" s="44"/>
      <c r="P8" s="44"/>
      <c r="Q8" s="45"/>
      <c r="R8" s="30">
        <f>SUM(C8:Q8)</f>
        <v>5</v>
      </c>
    </row>
    <row r="9" spans="1:18" ht="21" customHeight="1">
      <c r="A9" s="64" t="s">
        <v>2</v>
      </c>
      <c r="B9" s="65"/>
      <c r="C9" s="86" t="s">
        <v>44</v>
      </c>
      <c r="D9" s="82"/>
      <c r="E9" s="82"/>
      <c r="F9" s="82"/>
      <c r="G9" s="82"/>
      <c r="H9" s="87"/>
      <c r="I9" s="81" t="s">
        <v>140</v>
      </c>
      <c r="J9" s="83"/>
      <c r="K9" s="73" t="s">
        <v>45</v>
      </c>
      <c r="L9" s="74"/>
      <c r="M9" s="106" t="s">
        <v>46</v>
      </c>
      <c r="N9" s="122"/>
      <c r="O9" s="86" t="s">
        <v>47</v>
      </c>
      <c r="P9" s="82"/>
      <c r="Q9" s="82"/>
      <c r="R9" s="83"/>
    </row>
    <row r="10" spans="1:18" ht="16.5" customHeight="1">
      <c r="A10" s="78" t="str">
        <f>A7</f>
        <v>御　影</v>
      </c>
      <c r="B10" s="50"/>
      <c r="C10" s="32" t="s">
        <v>17</v>
      </c>
      <c r="D10" s="59" t="s">
        <v>124</v>
      </c>
      <c r="E10" s="60"/>
      <c r="F10" s="34">
        <v>4</v>
      </c>
      <c r="G10" s="39"/>
      <c r="H10" s="40"/>
      <c r="I10" s="77" t="s">
        <v>125</v>
      </c>
      <c r="J10" s="55"/>
      <c r="K10" s="110"/>
      <c r="L10" s="111"/>
      <c r="M10" s="110"/>
      <c r="N10" s="116"/>
      <c r="O10" s="110"/>
      <c r="P10" s="116"/>
      <c r="Q10" s="116"/>
      <c r="R10" s="119"/>
    </row>
    <row r="11" spans="1:18" ht="16.5" customHeight="1">
      <c r="A11" s="78"/>
      <c r="B11" s="50"/>
      <c r="C11" s="35">
        <v>2</v>
      </c>
      <c r="D11" s="57" t="s">
        <v>126</v>
      </c>
      <c r="E11" s="58"/>
      <c r="F11" s="36">
        <v>5</v>
      </c>
      <c r="G11" s="41"/>
      <c r="H11" s="72"/>
      <c r="I11" s="69"/>
      <c r="J11" s="70"/>
      <c r="K11" s="112"/>
      <c r="L11" s="113"/>
      <c r="M11" s="112"/>
      <c r="N11" s="117"/>
      <c r="O11" s="112"/>
      <c r="P11" s="117"/>
      <c r="Q11" s="117"/>
      <c r="R11" s="120"/>
    </row>
    <row r="12" spans="1:18" ht="16.5" customHeight="1">
      <c r="A12" s="46"/>
      <c r="B12" s="47"/>
      <c r="C12" s="37">
        <v>3</v>
      </c>
      <c r="D12" s="51"/>
      <c r="E12" s="52"/>
      <c r="F12" s="38">
        <v>6</v>
      </c>
      <c r="G12" s="33"/>
      <c r="H12" s="79"/>
      <c r="I12" s="80"/>
      <c r="J12" s="75"/>
      <c r="K12" s="114"/>
      <c r="L12" s="115"/>
      <c r="M12" s="114"/>
      <c r="N12" s="118"/>
      <c r="O12" s="114"/>
      <c r="P12" s="118"/>
      <c r="Q12" s="118"/>
      <c r="R12" s="121"/>
    </row>
    <row r="13" spans="1:18" ht="16.5" customHeight="1">
      <c r="A13" s="88" t="str">
        <f>A8</f>
        <v>滝川第二</v>
      </c>
      <c r="B13" s="89"/>
      <c r="C13" s="32" t="s">
        <v>17</v>
      </c>
      <c r="D13" s="59" t="s">
        <v>127</v>
      </c>
      <c r="E13" s="60"/>
      <c r="F13" s="34">
        <v>4</v>
      </c>
      <c r="G13" s="39"/>
      <c r="H13" s="40"/>
      <c r="I13" s="77" t="s">
        <v>128</v>
      </c>
      <c r="J13" s="55"/>
      <c r="K13" s="110"/>
      <c r="L13" s="111"/>
      <c r="M13" s="110"/>
      <c r="N13" s="116"/>
      <c r="O13" s="55" t="s">
        <v>129</v>
      </c>
      <c r="P13" s="56"/>
      <c r="Q13" s="77"/>
      <c r="R13" s="55"/>
    </row>
    <row r="14" spans="1:18" ht="16.5" customHeight="1">
      <c r="A14" s="78"/>
      <c r="B14" s="50"/>
      <c r="C14" s="35">
        <v>2</v>
      </c>
      <c r="D14" s="57" t="s">
        <v>130</v>
      </c>
      <c r="E14" s="58"/>
      <c r="F14" s="36">
        <v>5</v>
      </c>
      <c r="G14" s="41"/>
      <c r="H14" s="72"/>
      <c r="I14" s="69"/>
      <c r="J14" s="70"/>
      <c r="K14" s="112"/>
      <c r="L14" s="113"/>
      <c r="M14" s="112"/>
      <c r="N14" s="117"/>
      <c r="O14" s="70"/>
      <c r="P14" s="71"/>
      <c r="Q14" s="69"/>
      <c r="R14" s="70"/>
    </row>
    <row r="15" spans="1:18" ht="16.5" customHeight="1">
      <c r="A15" s="46"/>
      <c r="B15" s="47"/>
      <c r="C15" s="37">
        <v>3</v>
      </c>
      <c r="D15" s="51"/>
      <c r="E15" s="52"/>
      <c r="F15" s="38">
        <v>6</v>
      </c>
      <c r="G15" s="33"/>
      <c r="H15" s="79"/>
      <c r="I15" s="80"/>
      <c r="J15" s="75"/>
      <c r="K15" s="114"/>
      <c r="L15" s="115"/>
      <c r="M15" s="114"/>
      <c r="N15" s="118"/>
      <c r="O15" s="75"/>
      <c r="P15" s="76"/>
      <c r="Q15" s="80"/>
      <c r="R15" s="7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18" customFormat="1" ht="18.75" customHeight="1">
      <c r="A17" s="163"/>
      <c r="B17" s="16">
        <v>2</v>
      </c>
      <c r="C17" s="164" t="s">
        <v>34</v>
      </c>
      <c r="D17" s="54" t="s">
        <v>141</v>
      </c>
      <c r="E17" s="54"/>
      <c r="F17" s="54"/>
      <c r="G17" s="62" t="s">
        <v>112</v>
      </c>
      <c r="H17" s="62"/>
      <c r="I17" s="97">
        <v>0.525</v>
      </c>
      <c r="J17" s="97"/>
      <c r="K17" s="68" t="s">
        <v>113</v>
      </c>
      <c r="L17" s="68"/>
      <c r="M17" s="97">
        <v>0.5909722222222222</v>
      </c>
      <c r="N17" s="97"/>
      <c r="O17" s="68" t="s">
        <v>114</v>
      </c>
      <c r="P17" s="68"/>
      <c r="Q17" s="105">
        <f>SUM(M17-I17)</f>
        <v>0.06597222222222221</v>
      </c>
      <c r="R17" s="105"/>
      <c r="T17" s="19"/>
    </row>
    <row r="18" spans="8:18" ht="7.5" customHeight="1">
      <c r="H18" s="20"/>
      <c r="I18" s="20"/>
      <c r="J18" s="21"/>
      <c r="K18" s="22"/>
      <c r="L18" s="22"/>
      <c r="M18" s="21"/>
      <c r="N18" s="21"/>
      <c r="O18" s="22"/>
      <c r="P18" s="22"/>
      <c r="Q18" s="21"/>
      <c r="R18" s="21"/>
    </row>
    <row r="19" spans="1:18" ht="21" customHeight="1">
      <c r="A19" s="64" t="s">
        <v>2</v>
      </c>
      <c r="B19" s="65"/>
      <c r="C19" s="2">
        <v>1</v>
      </c>
      <c r="D19" s="3">
        <v>2</v>
      </c>
      <c r="E19" s="4">
        <v>3</v>
      </c>
      <c r="F19" s="2">
        <v>4</v>
      </c>
      <c r="G19" s="3">
        <v>5</v>
      </c>
      <c r="H19" s="4">
        <v>6</v>
      </c>
      <c r="I19" s="2">
        <v>7</v>
      </c>
      <c r="J19" s="3">
        <v>8</v>
      </c>
      <c r="K19" s="49">
        <v>9</v>
      </c>
      <c r="L19" s="23">
        <v>10</v>
      </c>
      <c r="M19" s="23">
        <v>11</v>
      </c>
      <c r="N19" s="23">
        <v>12</v>
      </c>
      <c r="O19" s="23">
        <v>13</v>
      </c>
      <c r="P19" s="23">
        <v>14</v>
      </c>
      <c r="Q19" s="24">
        <v>15</v>
      </c>
      <c r="R19" s="25" t="s">
        <v>3</v>
      </c>
    </row>
    <row r="20" spans="1:18" ht="27.75" customHeight="1">
      <c r="A20" s="66" t="s">
        <v>131</v>
      </c>
      <c r="B20" s="67"/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44"/>
      <c r="M20" s="44"/>
      <c r="N20" s="44"/>
      <c r="O20" s="44"/>
      <c r="P20" s="44"/>
      <c r="Q20" s="45"/>
      <c r="R20" s="30">
        <f>SUM(C20:Q20)</f>
        <v>0</v>
      </c>
    </row>
    <row r="21" spans="1:18" ht="27.75" customHeight="1">
      <c r="A21" s="66" t="s">
        <v>132</v>
      </c>
      <c r="B21" s="67"/>
      <c r="C21" s="27">
        <v>0</v>
      </c>
      <c r="D21" s="27">
        <v>0</v>
      </c>
      <c r="E21" s="27">
        <v>0</v>
      </c>
      <c r="F21" s="27">
        <v>1</v>
      </c>
      <c r="G21" s="27">
        <v>0</v>
      </c>
      <c r="H21" s="27">
        <v>0</v>
      </c>
      <c r="I21" s="27">
        <v>0</v>
      </c>
      <c r="J21" s="27">
        <v>0</v>
      </c>
      <c r="K21" s="27" t="s">
        <v>142</v>
      </c>
      <c r="L21" s="44"/>
      <c r="M21" s="44"/>
      <c r="N21" s="44"/>
      <c r="O21" s="44"/>
      <c r="P21" s="44"/>
      <c r="Q21" s="45"/>
      <c r="R21" s="30">
        <f>SUM(C21:Q21)</f>
        <v>1</v>
      </c>
    </row>
    <row r="22" spans="1:18" ht="21" customHeight="1">
      <c r="A22" s="64" t="s">
        <v>2</v>
      </c>
      <c r="B22" s="85"/>
      <c r="C22" s="86" t="s">
        <v>44</v>
      </c>
      <c r="D22" s="82"/>
      <c r="E22" s="82"/>
      <c r="F22" s="82"/>
      <c r="G22" s="82"/>
      <c r="H22" s="87"/>
      <c r="I22" s="81" t="s">
        <v>140</v>
      </c>
      <c r="J22" s="82"/>
      <c r="K22" s="90" t="s">
        <v>45</v>
      </c>
      <c r="L22" s="91"/>
      <c r="M22" s="92" t="s">
        <v>46</v>
      </c>
      <c r="N22" s="93"/>
      <c r="O22" s="83" t="s">
        <v>47</v>
      </c>
      <c r="P22" s="94"/>
      <c r="Q22" s="94"/>
      <c r="R22" s="94"/>
    </row>
    <row r="23" spans="1:18" ht="16.5" customHeight="1">
      <c r="A23" s="78" t="str">
        <f>A20</f>
        <v>篠山鳳鳴</v>
      </c>
      <c r="B23" s="50"/>
      <c r="C23" s="32" t="s">
        <v>17</v>
      </c>
      <c r="D23" s="39" t="s">
        <v>134</v>
      </c>
      <c r="E23" s="40"/>
      <c r="F23" s="34">
        <v>4</v>
      </c>
      <c r="G23" s="39"/>
      <c r="H23" s="40"/>
      <c r="I23" s="96" t="s">
        <v>135</v>
      </c>
      <c r="J23" s="96"/>
      <c r="K23" s="110"/>
      <c r="L23" s="111"/>
      <c r="M23" s="110"/>
      <c r="N23" s="111"/>
      <c r="O23" s="110"/>
      <c r="P23" s="116"/>
      <c r="Q23" s="116"/>
      <c r="R23" s="111"/>
    </row>
    <row r="24" spans="1:18" ht="16.5" customHeight="1">
      <c r="A24" s="78"/>
      <c r="B24" s="50"/>
      <c r="C24" s="35">
        <v>2</v>
      </c>
      <c r="D24" s="41" t="s">
        <v>136</v>
      </c>
      <c r="E24" s="72"/>
      <c r="F24" s="36">
        <v>5</v>
      </c>
      <c r="G24" s="41"/>
      <c r="H24" s="72"/>
      <c r="I24" s="69"/>
      <c r="J24" s="70"/>
      <c r="K24" s="112"/>
      <c r="L24" s="113"/>
      <c r="M24" s="112"/>
      <c r="N24" s="113"/>
      <c r="O24" s="112"/>
      <c r="P24" s="117"/>
      <c r="Q24" s="117"/>
      <c r="R24" s="113"/>
    </row>
    <row r="25" spans="1:18" ht="16.5" customHeight="1">
      <c r="A25" s="46"/>
      <c r="B25" s="47"/>
      <c r="C25" s="37">
        <v>3</v>
      </c>
      <c r="D25" s="33"/>
      <c r="E25" s="79"/>
      <c r="F25" s="38">
        <v>6</v>
      </c>
      <c r="G25" s="33"/>
      <c r="H25" s="79"/>
      <c r="I25" s="80"/>
      <c r="J25" s="75"/>
      <c r="K25" s="114"/>
      <c r="L25" s="115"/>
      <c r="M25" s="114"/>
      <c r="N25" s="115"/>
      <c r="O25" s="114"/>
      <c r="P25" s="118"/>
      <c r="Q25" s="118"/>
      <c r="R25" s="115"/>
    </row>
    <row r="26" spans="1:18" ht="16.5" customHeight="1">
      <c r="A26" s="88" t="str">
        <f>A21</f>
        <v>神戸北</v>
      </c>
      <c r="B26" s="89"/>
      <c r="C26" s="32" t="s">
        <v>17</v>
      </c>
      <c r="D26" s="39" t="s">
        <v>137</v>
      </c>
      <c r="E26" s="40"/>
      <c r="F26" s="34">
        <v>4</v>
      </c>
      <c r="G26" s="39"/>
      <c r="H26" s="40"/>
      <c r="I26" s="109" t="s">
        <v>138</v>
      </c>
      <c r="J26" s="109"/>
      <c r="K26" s="110"/>
      <c r="L26" s="111"/>
      <c r="M26" s="110"/>
      <c r="N26" s="111"/>
      <c r="O26" s="110"/>
      <c r="P26" s="116"/>
      <c r="Q26" s="116"/>
      <c r="R26" s="111"/>
    </row>
    <row r="27" spans="1:18" ht="16.5" customHeight="1">
      <c r="A27" s="78"/>
      <c r="B27" s="50"/>
      <c r="C27" s="35">
        <v>2</v>
      </c>
      <c r="D27" s="41"/>
      <c r="E27" s="72"/>
      <c r="F27" s="36">
        <v>5</v>
      </c>
      <c r="G27" s="41"/>
      <c r="H27" s="72"/>
      <c r="I27" s="69"/>
      <c r="J27" s="70"/>
      <c r="K27" s="112"/>
      <c r="L27" s="113"/>
      <c r="M27" s="112"/>
      <c r="N27" s="113"/>
      <c r="O27" s="112"/>
      <c r="P27" s="117"/>
      <c r="Q27" s="117"/>
      <c r="R27" s="113"/>
    </row>
    <row r="28" spans="1:18" ht="16.5" customHeight="1">
      <c r="A28" s="46"/>
      <c r="B28" s="47"/>
      <c r="C28" s="37">
        <v>3</v>
      </c>
      <c r="D28" s="33"/>
      <c r="E28" s="79"/>
      <c r="F28" s="38">
        <v>6</v>
      </c>
      <c r="G28" s="33"/>
      <c r="H28" s="79"/>
      <c r="I28" s="80"/>
      <c r="J28" s="75"/>
      <c r="K28" s="114"/>
      <c r="L28" s="115"/>
      <c r="M28" s="114"/>
      <c r="N28" s="115"/>
      <c r="O28" s="114"/>
      <c r="P28" s="118"/>
      <c r="Q28" s="118"/>
      <c r="R28" s="11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</sheetData>
  <sheetProtection/>
  <mergeCells count="93">
    <mergeCell ref="B1:C1"/>
    <mergeCell ref="D1:G1"/>
    <mergeCell ref="I28:J28"/>
    <mergeCell ref="D26:E26"/>
    <mergeCell ref="G26:H26"/>
    <mergeCell ref="I26:J26"/>
    <mergeCell ref="A26:B28"/>
    <mergeCell ref="D28:E28"/>
    <mergeCell ref="G28:H28"/>
    <mergeCell ref="G27:H27"/>
    <mergeCell ref="M3:Q3"/>
    <mergeCell ref="Q17:R17"/>
    <mergeCell ref="Q4:R4"/>
    <mergeCell ref="M9:N9"/>
    <mergeCell ref="M10:N12"/>
    <mergeCell ref="M13:N15"/>
    <mergeCell ref="O4:P4"/>
    <mergeCell ref="K10:L12"/>
    <mergeCell ref="K13:L15"/>
    <mergeCell ref="K23:L25"/>
    <mergeCell ref="K26:L28"/>
    <mergeCell ref="K22:L22"/>
    <mergeCell ref="K17:L17"/>
    <mergeCell ref="I27:J27"/>
    <mergeCell ref="D27:E27"/>
    <mergeCell ref="I25:J25"/>
    <mergeCell ref="I13:J13"/>
    <mergeCell ref="I14:J14"/>
    <mergeCell ref="O23:R25"/>
    <mergeCell ref="O22:R22"/>
    <mergeCell ref="O17:P17"/>
    <mergeCell ref="O13:P13"/>
    <mergeCell ref="A9:B9"/>
    <mergeCell ref="A10:B12"/>
    <mergeCell ref="M26:N28"/>
    <mergeCell ref="O26:R28"/>
    <mergeCell ref="A13:B15"/>
    <mergeCell ref="G23:H23"/>
    <mergeCell ref="A19:B19"/>
    <mergeCell ref="A20:B20"/>
    <mergeCell ref="A21:B21"/>
    <mergeCell ref="G17:H17"/>
    <mergeCell ref="C9:H9"/>
    <mergeCell ref="I9:J9"/>
    <mergeCell ref="G12:H12"/>
    <mergeCell ref="I10:J10"/>
    <mergeCell ref="I11:J11"/>
    <mergeCell ref="D12:E12"/>
    <mergeCell ref="G14:H14"/>
    <mergeCell ref="G15:H15"/>
    <mergeCell ref="A22:B22"/>
    <mergeCell ref="C22:H22"/>
    <mergeCell ref="D10:E10"/>
    <mergeCell ref="D11:E11"/>
    <mergeCell ref="G10:H10"/>
    <mergeCell ref="G11:H11"/>
    <mergeCell ref="O9:R9"/>
    <mergeCell ref="Q14:R14"/>
    <mergeCell ref="Q15:R15"/>
    <mergeCell ref="O14:P14"/>
    <mergeCell ref="O15:P15"/>
    <mergeCell ref="Q13:R13"/>
    <mergeCell ref="O10:R12"/>
    <mergeCell ref="M4:N4"/>
    <mergeCell ref="K9:L9"/>
    <mergeCell ref="I22:J22"/>
    <mergeCell ref="I23:J23"/>
    <mergeCell ref="I17:J17"/>
    <mergeCell ref="I15:J15"/>
    <mergeCell ref="I12:J12"/>
    <mergeCell ref="M23:N25"/>
    <mergeCell ref="M22:N22"/>
    <mergeCell ref="M17:N17"/>
    <mergeCell ref="A6:B6"/>
    <mergeCell ref="A7:B7"/>
    <mergeCell ref="A8:B8"/>
    <mergeCell ref="I24:J24"/>
    <mergeCell ref="A23:B25"/>
    <mergeCell ref="D23:E23"/>
    <mergeCell ref="D24:E24"/>
    <mergeCell ref="D25:E25"/>
    <mergeCell ref="G25:H25"/>
    <mergeCell ref="G24:H24"/>
    <mergeCell ref="K3:L3"/>
    <mergeCell ref="D17:F17"/>
    <mergeCell ref="D14:E14"/>
    <mergeCell ref="D13:E13"/>
    <mergeCell ref="G13:H13"/>
    <mergeCell ref="D4:F4"/>
    <mergeCell ref="G4:H4"/>
    <mergeCell ref="I4:J4"/>
    <mergeCell ref="K4:L4"/>
    <mergeCell ref="D15:E15"/>
  </mergeCells>
  <dataValidations count="5">
    <dataValidation allowBlank="1" showInputMessage="1" showErrorMessage="1" imeMode="halfAlpha" sqref="I17:J17 M17:N17 C20:Q21 M4:N4 C7:Q8 M1 O1 I1 I4:J4"/>
    <dataValidation type="list" allowBlank="1" showInputMessage="1" showErrorMessage="1" sqref="C4 C17">
      <formula1>"回戦,戦"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28"/>
  <sheetViews>
    <sheetView workbookViewId="0" topLeftCell="A1">
      <selection activeCell="A1" sqref="A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625" style="5" customWidth="1"/>
    <col min="19" max="19" width="5.875" style="5" customWidth="1"/>
    <col min="20" max="20" width="3.625" style="5" customWidth="1"/>
    <col min="21" max="16384" width="9.00390625" style="5" customWidth="1"/>
  </cols>
  <sheetData>
    <row r="1" spans="1:18" ht="27" customHeight="1">
      <c r="A1" s="6" t="s">
        <v>89</v>
      </c>
      <c r="B1" s="107" t="s">
        <v>29</v>
      </c>
      <c r="C1" s="107"/>
      <c r="D1" s="108" t="s">
        <v>6</v>
      </c>
      <c r="E1" s="108"/>
      <c r="F1" s="108"/>
      <c r="G1" s="108"/>
      <c r="H1" s="7" t="s">
        <v>10</v>
      </c>
      <c r="I1" s="8">
        <v>2</v>
      </c>
      <c r="J1" s="9" t="s">
        <v>11</v>
      </c>
      <c r="K1" s="10">
        <v>2010</v>
      </c>
      <c r="L1" s="11" t="s">
        <v>12</v>
      </c>
      <c r="M1" s="12">
        <v>4</v>
      </c>
      <c r="N1" s="11" t="s">
        <v>0</v>
      </c>
      <c r="O1" s="12">
        <v>18</v>
      </c>
      <c r="P1" s="7" t="s">
        <v>32</v>
      </c>
      <c r="Q1" s="13" t="s">
        <v>28</v>
      </c>
      <c r="R1" s="14" t="s">
        <v>42</v>
      </c>
    </row>
    <row r="2" ht="8.25" customHeight="1"/>
    <row r="3" spans="11:18" ht="18.75" customHeight="1">
      <c r="K3" s="53" t="s">
        <v>43</v>
      </c>
      <c r="L3" s="53"/>
      <c r="M3" s="104" t="s">
        <v>13</v>
      </c>
      <c r="N3" s="104"/>
      <c r="O3" s="104"/>
      <c r="P3" s="104"/>
      <c r="Q3" s="104"/>
      <c r="R3" s="15" t="s">
        <v>23</v>
      </c>
    </row>
    <row r="4" spans="1:18" ht="18.75" customHeight="1">
      <c r="A4" s="163"/>
      <c r="B4" s="16">
        <v>2</v>
      </c>
      <c r="C4" s="164" t="s">
        <v>34</v>
      </c>
      <c r="E4" s="130" t="s">
        <v>21</v>
      </c>
      <c r="F4" s="130"/>
      <c r="G4" s="131" t="s">
        <v>24</v>
      </c>
      <c r="H4" s="131"/>
      <c r="I4" s="97">
        <v>0.4145833333333333</v>
      </c>
      <c r="J4" s="97"/>
      <c r="K4" s="125" t="s">
        <v>25</v>
      </c>
      <c r="L4" s="125"/>
      <c r="M4" s="97">
        <v>0.50625</v>
      </c>
      <c r="N4" s="97"/>
      <c r="O4" s="125" t="s">
        <v>33</v>
      </c>
      <c r="P4" s="125"/>
      <c r="Q4" s="105">
        <f>M4-I4</f>
        <v>0.09166666666666667</v>
      </c>
      <c r="R4" s="105"/>
    </row>
    <row r="5" spans="8:18" ht="7.5" customHeight="1">
      <c r="H5" s="20"/>
      <c r="I5" s="20"/>
      <c r="J5" s="21"/>
      <c r="K5" s="22"/>
      <c r="L5" s="22"/>
      <c r="M5" s="21"/>
      <c r="N5" s="21"/>
      <c r="O5" s="22"/>
      <c r="P5" s="22"/>
      <c r="Q5" s="21"/>
      <c r="R5" s="21"/>
    </row>
    <row r="6" spans="1:18" ht="22.5" customHeight="1">
      <c r="A6" s="64" t="s">
        <v>2</v>
      </c>
      <c r="B6" s="65"/>
      <c r="C6" s="2">
        <v>1</v>
      </c>
      <c r="D6" s="3">
        <v>2</v>
      </c>
      <c r="E6" s="4">
        <v>3</v>
      </c>
      <c r="F6" s="2">
        <v>4</v>
      </c>
      <c r="G6" s="3">
        <v>5</v>
      </c>
      <c r="H6" s="4">
        <v>6</v>
      </c>
      <c r="I6" s="2">
        <v>7</v>
      </c>
      <c r="J6" s="3">
        <v>8</v>
      </c>
      <c r="K6" s="49">
        <v>9</v>
      </c>
      <c r="L6" s="2">
        <v>10</v>
      </c>
      <c r="M6" s="23">
        <v>11</v>
      </c>
      <c r="N6" s="23">
        <v>12</v>
      </c>
      <c r="O6" s="23">
        <v>13</v>
      </c>
      <c r="P6" s="23">
        <v>14</v>
      </c>
      <c r="Q6" s="24">
        <v>15</v>
      </c>
      <c r="R6" s="25" t="s">
        <v>3</v>
      </c>
    </row>
    <row r="7" spans="1:18" ht="26.25" customHeight="1">
      <c r="A7" s="66" t="s">
        <v>49</v>
      </c>
      <c r="B7" s="67"/>
      <c r="C7" s="26">
        <v>0</v>
      </c>
      <c r="D7" s="27">
        <v>0</v>
      </c>
      <c r="E7" s="28">
        <v>0</v>
      </c>
      <c r="F7" s="27">
        <v>0</v>
      </c>
      <c r="G7" s="27">
        <v>0</v>
      </c>
      <c r="H7" s="27">
        <v>3</v>
      </c>
      <c r="I7" s="27">
        <v>0</v>
      </c>
      <c r="J7" s="27">
        <v>0</v>
      </c>
      <c r="K7" s="27">
        <v>0</v>
      </c>
      <c r="L7" s="27">
        <v>0</v>
      </c>
      <c r="M7" s="27"/>
      <c r="N7" s="98" t="s">
        <v>143</v>
      </c>
      <c r="O7" s="99"/>
      <c r="P7" s="100"/>
      <c r="Q7" s="29"/>
      <c r="R7" s="48">
        <f>SUM(C7:Q7)</f>
        <v>3</v>
      </c>
    </row>
    <row r="8" spans="1:18" ht="26.25" customHeight="1">
      <c r="A8" s="66" t="s">
        <v>144</v>
      </c>
      <c r="B8" s="67"/>
      <c r="C8" s="26">
        <v>1</v>
      </c>
      <c r="D8" s="27">
        <v>0</v>
      </c>
      <c r="E8" s="28">
        <v>0</v>
      </c>
      <c r="F8" s="27">
        <v>2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 t="s">
        <v>164</v>
      </c>
      <c r="M8" s="27"/>
      <c r="N8" s="101"/>
      <c r="O8" s="102"/>
      <c r="P8" s="103"/>
      <c r="Q8" s="29"/>
      <c r="R8" s="48">
        <v>4</v>
      </c>
    </row>
    <row r="9" spans="1:18" ht="22.5" customHeight="1">
      <c r="A9" s="64" t="s">
        <v>2</v>
      </c>
      <c r="B9" s="65"/>
      <c r="C9" s="86" t="s">
        <v>165</v>
      </c>
      <c r="D9" s="82"/>
      <c r="E9" s="82"/>
      <c r="F9" s="82"/>
      <c r="G9" s="82"/>
      <c r="H9" s="87"/>
      <c r="I9" s="86" t="s">
        <v>166</v>
      </c>
      <c r="J9" s="83"/>
      <c r="K9" s="135" t="s">
        <v>167</v>
      </c>
      <c r="L9" s="91"/>
      <c r="M9" s="90" t="s">
        <v>168</v>
      </c>
      <c r="N9" s="136"/>
      <c r="O9" s="81" t="s">
        <v>169</v>
      </c>
      <c r="P9" s="82"/>
      <c r="Q9" s="82"/>
      <c r="R9" s="83"/>
    </row>
    <row r="10" spans="1:18" ht="18.75" customHeight="1">
      <c r="A10" s="126" t="str">
        <f>A7</f>
        <v>伊丹西</v>
      </c>
      <c r="B10" s="127"/>
      <c r="C10" s="32" t="s">
        <v>17</v>
      </c>
      <c r="D10" s="132" t="s">
        <v>145</v>
      </c>
      <c r="E10" s="56"/>
      <c r="F10" s="34">
        <v>4</v>
      </c>
      <c r="G10" s="39"/>
      <c r="H10" s="40"/>
      <c r="I10" s="123" t="s">
        <v>146</v>
      </c>
      <c r="J10" s="55"/>
      <c r="K10" s="39"/>
      <c r="L10" s="56"/>
      <c r="M10" s="123"/>
      <c r="N10" s="55"/>
      <c r="O10" s="132" t="s">
        <v>147</v>
      </c>
      <c r="P10" s="56"/>
      <c r="Q10" s="77"/>
      <c r="R10" s="55"/>
    </row>
    <row r="11" spans="1:18" ht="18.75" customHeight="1">
      <c r="A11" s="126"/>
      <c r="B11" s="127"/>
      <c r="C11" s="35">
        <v>2</v>
      </c>
      <c r="D11" s="41" t="s">
        <v>148</v>
      </c>
      <c r="E11" s="71"/>
      <c r="F11" s="36">
        <v>5</v>
      </c>
      <c r="G11" s="41"/>
      <c r="H11" s="72"/>
      <c r="I11" s="70"/>
      <c r="J11" s="70"/>
      <c r="K11" s="41"/>
      <c r="L11" s="71"/>
      <c r="M11" s="70"/>
      <c r="N11" s="70"/>
      <c r="O11" s="41" t="s">
        <v>149</v>
      </c>
      <c r="P11" s="71"/>
      <c r="Q11" s="69"/>
      <c r="R11" s="70"/>
    </row>
    <row r="12" spans="1:18" ht="18.75" customHeight="1">
      <c r="A12" s="128"/>
      <c r="B12" s="129"/>
      <c r="C12" s="37">
        <v>3</v>
      </c>
      <c r="D12" s="33" t="s">
        <v>145</v>
      </c>
      <c r="E12" s="76"/>
      <c r="F12" s="38">
        <v>6</v>
      </c>
      <c r="G12" s="33"/>
      <c r="H12" s="79"/>
      <c r="I12" s="75"/>
      <c r="J12" s="75"/>
      <c r="K12" s="33"/>
      <c r="L12" s="76"/>
      <c r="M12" s="75"/>
      <c r="N12" s="75"/>
      <c r="O12" s="33"/>
      <c r="P12" s="76"/>
      <c r="Q12" s="80"/>
      <c r="R12" s="75"/>
    </row>
    <row r="13" spans="1:18" ht="18.75" customHeight="1">
      <c r="A13" s="133" t="str">
        <f>A8</f>
        <v>姫路南</v>
      </c>
      <c r="B13" s="134"/>
      <c r="C13" s="32" t="s">
        <v>17</v>
      </c>
      <c r="D13" s="132" t="s">
        <v>150</v>
      </c>
      <c r="E13" s="56"/>
      <c r="F13" s="34">
        <v>4</v>
      </c>
      <c r="G13" s="39"/>
      <c r="H13" s="40"/>
      <c r="I13" s="123" t="s">
        <v>151</v>
      </c>
      <c r="J13" s="55"/>
      <c r="K13" s="39"/>
      <c r="L13" s="56"/>
      <c r="M13" s="55"/>
      <c r="N13" s="55"/>
      <c r="O13" s="132" t="s">
        <v>152</v>
      </c>
      <c r="P13" s="56"/>
      <c r="Q13" s="77"/>
      <c r="R13" s="55"/>
    </row>
    <row r="14" spans="1:18" ht="18.75" customHeight="1">
      <c r="A14" s="126"/>
      <c r="B14" s="127"/>
      <c r="C14" s="35">
        <v>2</v>
      </c>
      <c r="D14" s="41"/>
      <c r="E14" s="71"/>
      <c r="F14" s="36">
        <v>5</v>
      </c>
      <c r="G14" s="41"/>
      <c r="H14" s="72"/>
      <c r="I14" s="70"/>
      <c r="J14" s="70"/>
      <c r="K14" s="41"/>
      <c r="L14" s="71"/>
      <c r="M14" s="70"/>
      <c r="N14" s="70"/>
      <c r="O14" s="41"/>
      <c r="P14" s="71"/>
      <c r="Q14" s="69"/>
      <c r="R14" s="70"/>
    </row>
    <row r="15" spans="1:18" ht="18.75" customHeight="1">
      <c r="A15" s="128"/>
      <c r="B15" s="129"/>
      <c r="C15" s="37">
        <v>3</v>
      </c>
      <c r="D15" s="33"/>
      <c r="E15" s="76"/>
      <c r="F15" s="38">
        <v>6</v>
      </c>
      <c r="G15" s="33"/>
      <c r="H15" s="79"/>
      <c r="I15" s="75"/>
      <c r="J15" s="75"/>
      <c r="K15" s="33"/>
      <c r="L15" s="76"/>
      <c r="M15" s="75"/>
      <c r="N15" s="75"/>
      <c r="O15" s="33"/>
      <c r="P15" s="76"/>
      <c r="Q15" s="80"/>
      <c r="R15" s="75"/>
    </row>
    <row r="16" ht="9" customHeight="1"/>
    <row r="17" spans="1:18" ht="18.75" customHeight="1">
      <c r="A17" s="163"/>
      <c r="B17" s="16">
        <v>2</v>
      </c>
      <c r="C17" s="164" t="s">
        <v>34</v>
      </c>
      <c r="E17" s="130" t="s">
        <v>170</v>
      </c>
      <c r="F17" s="130"/>
      <c r="G17" s="131" t="s">
        <v>171</v>
      </c>
      <c r="H17" s="131"/>
      <c r="I17" s="97">
        <v>0.53125</v>
      </c>
      <c r="J17" s="97"/>
      <c r="K17" s="125" t="s">
        <v>172</v>
      </c>
      <c r="L17" s="125"/>
      <c r="M17" s="97">
        <v>0.6166666666666667</v>
      </c>
      <c r="N17" s="97"/>
      <c r="O17" s="125" t="s">
        <v>173</v>
      </c>
      <c r="P17" s="125"/>
      <c r="Q17" s="105">
        <f>M17-I17</f>
        <v>0.0854166666666667</v>
      </c>
      <c r="R17" s="105"/>
    </row>
    <row r="18" spans="8:18" ht="7.5" customHeight="1">
      <c r="H18" s="20"/>
      <c r="I18" s="20"/>
      <c r="J18" s="21"/>
      <c r="K18" s="22"/>
      <c r="L18" s="22"/>
      <c r="M18" s="21"/>
      <c r="N18" s="21"/>
      <c r="O18" s="22"/>
      <c r="P18" s="22"/>
      <c r="Q18" s="21"/>
      <c r="R18" s="21"/>
    </row>
    <row r="19" spans="1:18" ht="22.5" customHeight="1">
      <c r="A19" s="64" t="s">
        <v>2</v>
      </c>
      <c r="B19" s="65"/>
      <c r="C19" s="2">
        <v>1</v>
      </c>
      <c r="D19" s="3">
        <v>2</v>
      </c>
      <c r="E19" s="4">
        <v>3</v>
      </c>
      <c r="F19" s="2">
        <v>4</v>
      </c>
      <c r="G19" s="3">
        <v>5</v>
      </c>
      <c r="H19" s="4">
        <v>6</v>
      </c>
      <c r="I19" s="2">
        <v>7</v>
      </c>
      <c r="J19" s="3">
        <v>8</v>
      </c>
      <c r="K19" s="49">
        <v>9</v>
      </c>
      <c r="L19" s="23">
        <v>10</v>
      </c>
      <c r="M19" s="23">
        <v>11</v>
      </c>
      <c r="N19" s="23">
        <v>12</v>
      </c>
      <c r="O19" s="23">
        <v>13</v>
      </c>
      <c r="P19" s="23">
        <v>14</v>
      </c>
      <c r="Q19" s="24">
        <v>15</v>
      </c>
      <c r="R19" s="25" t="s">
        <v>3</v>
      </c>
    </row>
    <row r="20" spans="1:18" ht="26.25" customHeight="1">
      <c r="A20" s="66" t="s">
        <v>153</v>
      </c>
      <c r="B20" s="67"/>
      <c r="C20" s="26">
        <v>1</v>
      </c>
      <c r="D20" s="27">
        <v>0</v>
      </c>
      <c r="E20" s="27">
        <v>0</v>
      </c>
      <c r="F20" s="27">
        <v>3</v>
      </c>
      <c r="G20" s="27">
        <v>0</v>
      </c>
      <c r="H20" s="27">
        <v>0</v>
      </c>
      <c r="I20" s="27">
        <v>0</v>
      </c>
      <c r="J20" s="27">
        <v>0</v>
      </c>
      <c r="K20" s="27">
        <v>1</v>
      </c>
      <c r="L20" s="44"/>
      <c r="M20" s="44"/>
      <c r="N20" s="44"/>
      <c r="O20" s="44"/>
      <c r="P20" s="44"/>
      <c r="Q20" s="45"/>
      <c r="R20" s="48">
        <f>SUM(C20:Q20)</f>
        <v>5</v>
      </c>
    </row>
    <row r="21" spans="1:18" ht="26.25" customHeight="1">
      <c r="A21" s="66" t="s">
        <v>154</v>
      </c>
      <c r="B21" s="67"/>
      <c r="C21" s="26">
        <v>1</v>
      </c>
      <c r="D21" s="27">
        <v>0</v>
      </c>
      <c r="E21" s="27">
        <v>2</v>
      </c>
      <c r="F21" s="27">
        <v>0</v>
      </c>
      <c r="G21" s="27">
        <v>0</v>
      </c>
      <c r="H21" s="27">
        <v>0</v>
      </c>
      <c r="I21" s="27">
        <v>5</v>
      </c>
      <c r="J21" s="27">
        <v>1</v>
      </c>
      <c r="K21" s="27" t="s">
        <v>174</v>
      </c>
      <c r="L21" s="44"/>
      <c r="M21" s="44"/>
      <c r="N21" s="44"/>
      <c r="O21" s="44"/>
      <c r="P21" s="44"/>
      <c r="Q21" s="45"/>
      <c r="R21" s="48">
        <f>SUM(C21:Q21)</f>
        <v>9</v>
      </c>
    </row>
    <row r="22" spans="1:18" ht="22.5" customHeight="1">
      <c r="A22" s="64" t="s">
        <v>2</v>
      </c>
      <c r="B22" s="85"/>
      <c r="C22" s="86" t="s">
        <v>165</v>
      </c>
      <c r="D22" s="82"/>
      <c r="E22" s="82"/>
      <c r="F22" s="82"/>
      <c r="G22" s="82"/>
      <c r="H22" s="87"/>
      <c r="I22" s="86" t="s">
        <v>166</v>
      </c>
      <c r="J22" s="83"/>
      <c r="K22" s="135" t="s">
        <v>167</v>
      </c>
      <c r="L22" s="91"/>
      <c r="M22" s="90" t="s">
        <v>168</v>
      </c>
      <c r="N22" s="136"/>
      <c r="O22" s="83" t="s">
        <v>169</v>
      </c>
      <c r="P22" s="94"/>
      <c r="Q22" s="94"/>
      <c r="R22" s="94"/>
    </row>
    <row r="23" spans="1:18" ht="18.75" customHeight="1">
      <c r="A23" s="126" t="str">
        <f>A20</f>
        <v>龍　　野</v>
      </c>
      <c r="B23" s="127"/>
      <c r="C23" s="32" t="s">
        <v>17</v>
      </c>
      <c r="D23" s="132" t="s">
        <v>155</v>
      </c>
      <c r="E23" s="56"/>
      <c r="F23" s="34">
        <v>4</v>
      </c>
      <c r="G23" s="39"/>
      <c r="H23" s="40"/>
      <c r="I23" s="123" t="s">
        <v>156</v>
      </c>
      <c r="J23" s="55"/>
      <c r="K23" s="39"/>
      <c r="L23" s="56"/>
      <c r="M23" s="55"/>
      <c r="N23" s="55"/>
      <c r="O23" s="132" t="s">
        <v>157</v>
      </c>
      <c r="P23" s="56"/>
      <c r="Q23" s="77"/>
      <c r="R23" s="55"/>
    </row>
    <row r="24" spans="1:18" ht="18.75" customHeight="1">
      <c r="A24" s="126"/>
      <c r="B24" s="127"/>
      <c r="C24" s="35">
        <v>2</v>
      </c>
      <c r="D24" s="124"/>
      <c r="E24" s="71"/>
      <c r="F24" s="36">
        <v>5</v>
      </c>
      <c r="G24" s="41"/>
      <c r="H24" s="72"/>
      <c r="I24" s="70"/>
      <c r="J24" s="70"/>
      <c r="K24" s="41"/>
      <c r="L24" s="71"/>
      <c r="M24" s="70"/>
      <c r="N24" s="70"/>
      <c r="O24" s="124" t="s">
        <v>158</v>
      </c>
      <c r="P24" s="71"/>
      <c r="Q24" s="69"/>
      <c r="R24" s="70"/>
    </row>
    <row r="25" spans="1:18" ht="18.75" customHeight="1">
      <c r="A25" s="128"/>
      <c r="B25" s="129"/>
      <c r="C25" s="37">
        <v>3</v>
      </c>
      <c r="D25" s="33"/>
      <c r="E25" s="76"/>
      <c r="F25" s="38">
        <v>6</v>
      </c>
      <c r="G25" s="33"/>
      <c r="H25" s="79"/>
      <c r="I25" s="75"/>
      <c r="J25" s="75"/>
      <c r="K25" s="33"/>
      <c r="L25" s="76"/>
      <c r="M25" s="75"/>
      <c r="N25" s="75"/>
      <c r="O25" s="33"/>
      <c r="P25" s="76"/>
      <c r="Q25" s="80"/>
      <c r="R25" s="75"/>
    </row>
    <row r="26" spans="1:18" ht="18.75" customHeight="1">
      <c r="A26" s="133" t="str">
        <f>A21</f>
        <v>報徳学園</v>
      </c>
      <c r="B26" s="134"/>
      <c r="C26" s="32" t="s">
        <v>17</v>
      </c>
      <c r="D26" s="132" t="s">
        <v>159</v>
      </c>
      <c r="E26" s="56"/>
      <c r="F26" s="34">
        <v>4</v>
      </c>
      <c r="G26" s="39"/>
      <c r="H26" s="40"/>
      <c r="I26" s="123" t="s">
        <v>31</v>
      </c>
      <c r="J26" s="55"/>
      <c r="K26" s="39"/>
      <c r="L26" s="56"/>
      <c r="M26" s="123" t="s">
        <v>160</v>
      </c>
      <c r="N26" s="55"/>
      <c r="O26" s="39" t="s">
        <v>161</v>
      </c>
      <c r="P26" s="56"/>
      <c r="Q26" s="77"/>
      <c r="R26" s="55"/>
    </row>
    <row r="27" spans="1:18" ht="18.75" customHeight="1">
      <c r="A27" s="126"/>
      <c r="B27" s="127"/>
      <c r="C27" s="35">
        <v>2</v>
      </c>
      <c r="D27" s="124" t="s">
        <v>162</v>
      </c>
      <c r="E27" s="71"/>
      <c r="F27" s="36">
        <v>5</v>
      </c>
      <c r="G27" s="41"/>
      <c r="H27" s="72"/>
      <c r="I27" s="70"/>
      <c r="J27" s="70"/>
      <c r="K27" s="41"/>
      <c r="L27" s="71"/>
      <c r="M27" s="70"/>
      <c r="N27" s="70"/>
      <c r="O27" s="41"/>
      <c r="P27" s="71"/>
      <c r="Q27" s="69"/>
      <c r="R27" s="70"/>
    </row>
    <row r="28" spans="1:18" ht="18.75" customHeight="1">
      <c r="A28" s="128"/>
      <c r="B28" s="129"/>
      <c r="C28" s="37">
        <v>3</v>
      </c>
      <c r="D28" s="137" t="s">
        <v>163</v>
      </c>
      <c r="E28" s="76"/>
      <c r="F28" s="38">
        <v>6</v>
      </c>
      <c r="G28" s="33"/>
      <c r="H28" s="79"/>
      <c r="I28" s="75"/>
      <c r="J28" s="75"/>
      <c r="K28" s="33"/>
      <c r="L28" s="76"/>
      <c r="M28" s="75"/>
      <c r="N28" s="75"/>
      <c r="O28" s="33"/>
      <c r="P28" s="76"/>
      <c r="Q28" s="80"/>
      <c r="R28" s="75"/>
    </row>
    <row r="29" ht="9" customHeight="1"/>
  </sheetData>
  <sheetProtection/>
  <mergeCells count="125">
    <mergeCell ref="Q26:R26"/>
    <mergeCell ref="O27:P27"/>
    <mergeCell ref="Q27:R27"/>
    <mergeCell ref="Q28:R28"/>
    <mergeCell ref="O26:P26"/>
    <mergeCell ref="M28:N28"/>
    <mergeCell ref="I25:J25"/>
    <mergeCell ref="I26:J26"/>
    <mergeCell ref="O28:P28"/>
    <mergeCell ref="I23:J23"/>
    <mergeCell ref="D26:E26"/>
    <mergeCell ref="A26:B28"/>
    <mergeCell ref="G25:H25"/>
    <mergeCell ref="O23:P23"/>
    <mergeCell ref="B1:C1"/>
    <mergeCell ref="D28:E28"/>
    <mergeCell ref="G28:H28"/>
    <mergeCell ref="M25:N25"/>
    <mergeCell ref="G26:H26"/>
    <mergeCell ref="I28:J28"/>
    <mergeCell ref="K28:L28"/>
    <mergeCell ref="M27:N27"/>
    <mergeCell ref="M26:N26"/>
    <mergeCell ref="O25:P25"/>
    <mergeCell ref="Q25:R25"/>
    <mergeCell ref="K15:L15"/>
    <mergeCell ref="M15:N15"/>
    <mergeCell ref="O22:R22"/>
    <mergeCell ref="Q23:R23"/>
    <mergeCell ref="M24:N24"/>
    <mergeCell ref="O24:P24"/>
    <mergeCell ref="Q24:R24"/>
    <mergeCell ref="M23:N23"/>
    <mergeCell ref="I22:J22"/>
    <mergeCell ref="K22:L22"/>
    <mergeCell ref="Q17:R17"/>
    <mergeCell ref="O17:P17"/>
    <mergeCell ref="M22:N22"/>
    <mergeCell ref="M17:N17"/>
    <mergeCell ref="O15:P15"/>
    <mergeCell ref="Q12:R12"/>
    <mergeCell ref="Q14:R14"/>
    <mergeCell ref="Q15:R15"/>
    <mergeCell ref="K13:L13"/>
    <mergeCell ref="M13:N13"/>
    <mergeCell ref="O13:P13"/>
    <mergeCell ref="Q13:R13"/>
    <mergeCell ref="O9:R9"/>
    <mergeCell ref="K9:L9"/>
    <mergeCell ref="M9:N9"/>
    <mergeCell ref="K14:L14"/>
    <mergeCell ref="M14:N14"/>
    <mergeCell ref="O14:P14"/>
    <mergeCell ref="Q10:R10"/>
    <mergeCell ref="M11:N11"/>
    <mergeCell ref="O11:P11"/>
    <mergeCell ref="Q11:R11"/>
    <mergeCell ref="K4:L4"/>
    <mergeCell ref="I4:J4"/>
    <mergeCell ref="G4:H4"/>
    <mergeCell ref="N7:P8"/>
    <mergeCell ref="M3:Q3"/>
    <mergeCell ref="M4:N4"/>
    <mergeCell ref="O4:P4"/>
    <mergeCell ref="Q4:R4"/>
    <mergeCell ref="O10:P10"/>
    <mergeCell ref="K12:L12"/>
    <mergeCell ref="M12:N12"/>
    <mergeCell ref="O12:P12"/>
    <mergeCell ref="K11:L11"/>
    <mergeCell ref="A13:B15"/>
    <mergeCell ref="D14:E14"/>
    <mergeCell ref="D12:E12"/>
    <mergeCell ref="D10:E10"/>
    <mergeCell ref="D11:E11"/>
    <mergeCell ref="A19:B19"/>
    <mergeCell ref="A20:B20"/>
    <mergeCell ref="A21:B21"/>
    <mergeCell ref="D25:E25"/>
    <mergeCell ref="A22:B22"/>
    <mergeCell ref="C22:H22"/>
    <mergeCell ref="G23:H23"/>
    <mergeCell ref="D23:E23"/>
    <mergeCell ref="A9:B9"/>
    <mergeCell ref="I15:J15"/>
    <mergeCell ref="D15:E15"/>
    <mergeCell ref="E17:F17"/>
    <mergeCell ref="G17:H17"/>
    <mergeCell ref="I17:J17"/>
    <mergeCell ref="G15:H15"/>
    <mergeCell ref="A10:B12"/>
    <mergeCell ref="D13:E13"/>
    <mergeCell ref="A23:B25"/>
    <mergeCell ref="K25:L25"/>
    <mergeCell ref="E4:F4"/>
    <mergeCell ref="G14:H14"/>
    <mergeCell ref="I14:J14"/>
    <mergeCell ref="G12:H12"/>
    <mergeCell ref="I12:J12"/>
    <mergeCell ref="C9:H9"/>
    <mergeCell ref="I9:J9"/>
    <mergeCell ref="G10:H10"/>
    <mergeCell ref="A6:B6"/>
    <mergeCell ref="A7:B7"/>
    <mergeCell ref="A8:B8"/>
    <mergeCell ref="M10:N10"/>
    <mergeCell ref="K3:L3"/>
    <mergeCell ref="D24:E24"/>
    <mergeCell ref="G24:H24"/>
    <mergeCell ref="K24:L24"/>
    <mergeCell ref="K17:L17"/>
    <mergeCell ref="I24:J24"/>
    <mergeCell ref="G11:H11"/>
    <mergeCell ref="I13:J13"/>
    <mergeCell ref="I10:J10"/>
    <mergeCell ref="D1:G1"/>
    <mergeCell ref="K23:L23"/>
    <mergeCell ref="I27:J27"/>
    <mergeCell ref="K27:L27"/>
    <mergeCell ref="K26:L26"/>
    <mergeCell ref="G13:H13"/>
    <mergeCell ref="G27:H27"/>
    <mergeCell ref="D27:E27"/>
    <mergeCell ref="K10:L10"/>
    <mergeCell ref="I11:J11"/>
  </mergeCells>
  <dataValidations count="5">
    <dataValidation allowBlank="1" showInputMessage="1" showErrorMessage="1" imeMode="halfAlpha" sqref="M17:N17 I17:J17 I1 C7:Q8 I4:J4 M4:N4 M1 O1 C20:Q21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T32"/>
  <sheetViews>
    <sheetView workbookViewId="0" topLeftCell="A1">
      <selection activeCell="A1" sqref="A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27" customHeight="1">
      <c r="A1" s="6" t="s">
        <v>89</v>
      </c>
      <c r="B1" s="107" t="s">
        <v>29</v>
      </c>
      <c r="C1" s="107"/>
      <c r="D1" s="108" t="s">
        <v>6</v>
      </c>
      <c r="E1" s="108"/>
      <c r="F1" s="108"/>
      <c r="G1" s="108"/>
      <c r="H1" s="7" t="s">
        <v>10</v>
      </c>
      <c r="I1" s="8">
        <v>3</v>
      </c>
      <c r="J1" s="9" t="s">
        <v>11</v>
      </c>
      <c r="K1" s="10">
        <v>2010</v>
      </c>
      <c r="L1" s="11" t="s">
        <v>12</v>
      </c>
      <c r="M1" s="12">
        <v>4</v>
      </c>
      <c r="N1" s="11" t="s">
        <v>0</v>
      </c>
      <c r="O1" s="12">
        <v>24</v>
      </c>
      <c r="P1" s="7" t="s">
        <v>32</v>
      </c>
      <c r="Q1" s="13" t="s">
        <v>1</v>
      </c>
      <c r="R1" s="14" t="s">
        <v>4</v>
      </c>
    </row>
    <row r="2" ht="5.25" customHeight="1"/>
    <row r="3" spans="11:18" ht="18.75" customHeight="1">
      <c r="K3" s="53" t="s">
        <v>19</v>
      </c>
      <c r="L3" s="53"/>
      <c r="M3" s="104" t="s">
        <v>67</v>
      </c>
      <c r="N3" s="104"/>
      <c r="O3" s="104"/>
      <c r="P3" s="104"/>
      <c r="Q3" s="104"/>
      <c r="R3" s="15" t="s">
        <v>20</v>
      </c>
    </row>
    <row r="4" spans="1:20" s="18" customFormat="1" ht="18.75" customHeight="1">
      <c r="A4" s="163"/>
      <c r="B4" s="16">
        <v>2</v>
      </c>
      <c r="C4" s="164" t="s">
        <v>34</v>
      </c>
      <c r="D4" s="54" t="s">
        <v>35</v>
      </c>
      <c r="E4" s="54"/>
      <c r="F4" s="54"/>
      <c r="G4" s="62" t="s">
        <v>36</v>
      </c>
      <c r="H4" s="62"/>
      <c r="I4" s="63">
        <v>0.4159722222222222</v>
      </c>
      <c r="J4" s="63"/>
      <c r="K4" s="68" t="s">
        <v>37</v>
      </c>
      <c r="L4" s="68"/>
      <c r="M4" s="63">
        <v>0.4840277777777778</v>
      </c>
      <c r="N4" s="63"/>
      <c r="O4" s="68" t="s">
        <v>38</v>
      </c>
      <c r="P4" s="68"/>
      <c r="Q4" s="105">
        <f>SUM(M4-I4)</f>
        <v>0.06805555555555559</v>
      </c>
      <c r="R4" s="105"/>
      <c r="T4" s="19"/>
    </row>
    <row r="5" spans="8:18" ht="7.5" customHeight="1">
      <c r="H5" s="20"/>
      <c r="I5" s="20"/>
      <c r="J5" s="21"/>
      <c r="K5" s="22"/>
      <c r="L5" s="22"/>
      <c r="M5" s="21"/>
      <c r="N5" s="21"/>
      <c r="O5" s="22"/>
      <c r="P5" s="22"/>
      <c r="Q5" s="21"/>
      <c r="R5" s="21"/>
    </row>
    <row r="6" spans="1:18" ht="21" customHeight="1">
      <c r="A6" s="64" t="s">
        <v>2</v>
      </c>
      <c r="B6" s="65"/>
      <c r="C6" s="2">
        <v>1</v>
      </c>
      <c r="D6" s="3">
        <v>2</v>
      </c>
      <c r="E6" s="4">
        <v>3</v>
      </c>
      <c r="F6" s="2">
        <v>4</v>
      </c>
      <c r="G6" s="3">
        <v>5</v>
      </c>
      <c r="H6" s="4">
        <v>6</v>
      </c>
      <c r="I6" s="2">
        <v>7</v>
      </c>
      <c r="J6" s="3">
        <v>8</v>
      </c>
      <c r="K6" s="49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4">
        <v>15</v>
      </c>
      <c r="R6" s="25" t="s">
        <v>3</v>
      </c>
    </row>
    <row r="7" spans="1:18" ht="27.75" customHeight="1">
      <c r="A7" s="66" t="s">
        <v>175</v>
      </c>
      <c r="B7" s="67"/>
      <c r="C7" s="26">
        <v>0</v>
      </c>
      <c r="D7" s="27">
        <v>0</v>
      </c>
      <c r="E7" s="28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44"/>
      <c r="M7" s="44"/>
      <c r="N7" s="44"/>
      <c r="O7" s="44"/>
      <c r="P7" s="44"/>
      <c r="Q7" s="45"/>
      <c r="R7" s="30">
        <f>SUM(C7:Q7)</f>
        <v>0</v>
      </c>
    </row>
    <row r="8" spans="1:18" ht="27.75" customHeight="1">
      <c r="A8" s="66" t="s">
        <v>176</v>
      </c>
      <c r="B8" s="67"/>
      <c r="C8" s="26">
        <v>0</v>
      </c>
      <c r="D8" s="27">
        <v>0</v>
      </c>
      <c r="E8" s="28">
        <v>0</v>
      </c>
      <c r="F8" s="27">
        <v>1</v>
      </c>
      <c r="G8" s="27">
        <v>0</v>
      </c>
      <c r="H8" s="27">
        <v>0</v>
      </c>
      <c r="I8" s="27">
        <v>3</v>
      </c>
      <c r="J8" s="27">
        <v>0</v>
      </c>
      <c r="K8" s="27" t="s">
        <v>195</v>
      </c>
      <c r="L8" s="44"/>
      <c r="M8" s="44"/>
      <c r="N8" s="44"/>
      <c r="O8" s="44"/>
      <c r="P8" s="44"/>
      <c r="Q8" s="45"/>
      <c r="R8" s="30">
        <f>SUM(C8:Q8)</f>
        <v>4</v>
      </c>
    </row>
    <row r="9" spans="1:18" ht="21" customHeight="1">
      <c r="A9" s="64" t="s">
        <v>2</v>
      </c>
      <c r="B9" s="65"/>
      <c r="C9" s="86" t="s">
        <v>196</v>
      </c>
      <c r="D9" s="82"/>
      <c r="E9" s="82"/>
      <c r="F9" s="82"/>
      <c r="G9" s="82"/>
      <c r="H9" s="87"/>
      <c r="I9" s="81" t="s">
        <v>197</v>
      </c>
      <c r="J9" s="83"/>
      <c r="K9" s="73" t="s">
        <v>198</v>
      </c>
      <c r="L9" s="74"/>
      <c r="M9" s="106" t="s">
        <v>199</v>
      </c>
      <c r="N9" s="74"/>
      <c r="O9" s="81" t="s">
        <v>200</v>
      </c>
      <c r="P9" s="82"/>
      <c r="Q9" s="82"/>
      <c r="R9" s="83"/>
    </row>
    <row r="10" spans="1:18" ht="16.5" customHeight="1">
      <c r="A10" s="78" t="str">
        <f>A7</f>
        <v>関西学院</v>
      </c>
      <c r="B10" s="50"/>
      <c r="C10" s="32" t="s">
        <v>17</v>
      </c>
      <c r="D10" s="59" t="s">
        <v>178</v>
      </c>
      <c r="E10" s="60"/>
      <c r="F10" s="34">
        <v>4</v>
      </c>
      <c r="G10" s="39"/>
      <c r="H10" s="40"/>
      <c r="I10" s="77" t="s">
        <v>179</v>
      </c>
      <c r="J10" s="55"/>
      <c r="K10" s="55"/>
      <c r="L10" s="56"/>
      <c r="M10" s="77"/>
      <c r="N10" s="40"/>
      <c r="O10" s="39"/>
      <c r="P10" s="56"/>
      <c r="Q10" s="77"/>
      <c r="R10" s="55"/>
    </row>
    <row r="11" spans="1:18" ht="16.5" customHeight="1">
      <c r="A11" s="78"/>
      <c r="B11" s="50"/>
      <c r="C11" s="35">
        <v>2</v>
      </c>
      <c r="D11" s="57" t="s">
        <v>180</v>
      </c>
      <c r="E11" s="58"/>
      <c r="F11" s="36">
        <v>5</v>
      </c>
      <c r="G11" s="41"/>
      <c r="H11" s="72"/>
      <c r="I11" s="69"/>
      <c r="J11" s="70"/>
      <c r="K11" s="70"/>
      <c r="L11" s="71"/>
      <c r="M11" s="69"/>
      <c r="N11" s="72"/>
      <c r="O11" s="41"/>
      <c r="P11" s="71"/>
      <c r="Q11" s="69"/>
      <c r="R11" s="70"/>
    </row>
    <row r="12" spans="1:18" ht="16.5" customHeight="1">
      <c r="A12" s="46"/>
      <c r="B12" s="47"/>
      <c r="C12" s="37">
        <v>3</v>
      </c>
      <c r="D12" s="33" t="s">
        <v>181</v>
      </c>
      <c r="E12" s="76"/>
      <c r="F12" s="38">
        <v>6</v>
      </c>
      <c r="G12" s="33"/>
      <c r="H12" s="79"/>
      <c r="I12" s="80"/>
      <c r="J12" s="75"/>
      <c r="K12" s="75"/>
      <c r="L12" s="76"/>
      <c r="M12" s="80"/>
      <c r="N12" s="79"/>
      <c r="O12" s="33"/>
      <c r="P12" s="76"/>
      <c r="Q12" s="80"/>
      <c r="R12" s="75"/>
    </row>
    <row r="13" spans="1:18" ht="16.5" customHeight="1">
      <c r="A13" s="88" t="str">
        <f>A8</f>
        <v>神戸国際大附属</v>
      </c>
      <c r="B13" s="89"/>
      <c r="C13" s="32" t="s">
        <v>17</v>
      </c>
      <c r="D13" s="39" t="s">
        <v>182</v>
      </c>
      <c r="E13" s="56"/>
      <c r="F13" s="34">
        <v>4</v>
      </c>
      <c r="G13" s="39"/>
      <c r="H13" s="40"/>
      <c r="I13" s="77" t="s">
        <v>183</v>
      </c>
      <c r="J13" s="55"/>
      <c r="K13" s="55" t="s">
        <v>14</v>
      </c>
      <c r="L13" s="56"/>
      <c r="M13" s="77"/>
      <c r="N13" s="40"/>
      <c r="O13" s="39" t="s">
        <v>184</v>
      </c>
      <c r="P13" s="56"/>
      <c r="Q13" s="77"/>
      <c r="R13" s="55"/>
    </row>
    <row r="14" spans="1:18" ht="16.5" customHeight="1">
      <c r="A14" s="78"/>
      <c r="B14" s="50"/>
      <c r="C14" s="35">
        <v>2</v>
      </c>
      <c r="D14" s="41"/>
      <c r="E14" s="71"/>
      <c r="F14" s="36">
        <v>5</v>
      </c>
      <c r="G14" s="41"/>
      <c r="H14" s="72"/>
      <c r="I14" s="69" t="s">
        <v>177</v>
      </c>
      <c r="J14" s="70"/>
      <c r="K14" s="70"/>
      <c r="L14" s="71"/>
      <c r="M14" s="69"/>
      <c r="N14" s="72"/>
      <c r="O14" s="41"/>
      <c r="P14" s="71"/>
      <c r="Q14" s="69"/>
      <c r="R14" s="70"/>
    </row>
    <row r="15" spans="1:18" ht="16.5" customHeight="1">
      <c r="A15" s="46"/>
      <c r="B15" s="47"/>
      <c r="C15" s="37">
        <v>3</v>
      </c>
      <c r="D15" s="33"/>
      <c r="E15" s="76"/>
      <c r="F15" s="38">
        <v>6</v>
      </c>
      <c r="G15" s="33"/>
      <c r="H15" s="79"/>
      <c r="I15" s="80"/>
      <c r="J15" s="75"/>
      <c r="K15" s="75"/>
      <c r="L15" s="76"/>
      <c r="M15" s="80"/>
      <c r="N15" s="79"/>
      <c r="O15" s="33"/>
      <c r="P15" s="76"/>
      <c r="Q15" s="80"/>
      <c r="R15" s="7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18" customFormat="1" ht="18.75" customHeight="1">
      <c r="A17" s="163"/>
      <c r="B17" s="16">
        <v>2</v>
      </c>
      <c r="C17" s="164" t="s">
        <v>34</v>
      </c>
      <c r="D17" s="54" t="s">
        <v>39</v>
      </c>
      <c r="E17" s="54"/>
      <c r="F17" s="54"/>
      <c r="G17" s="62" t="s">
        <v>40</v>
      </c>
      <c r="H17" s="62"/>
      <c r="I17" s="97">
        <v>0.513888888888889</v>
      </c>
      <c r="J17" s="97"/>
      <c r="K17" s="68" t="s">
        <v>9</v>
      </c>
      <c r="L17" s="68"/>
      <c r="M17" s="97">
        <v>0.5888888888888889</v>
      </c>
      <c r="N17" s="97"/>
      <c r="O17" s="68" t="s">
        <v>41</v>
      </c>
      <c r="P17" s="68"/>
      <c r="Q17" s="105">
        <f>SUM(M17-I17)</f>
        <v>0.07499999999999996</v>
      </c>
      <c r="R17" s="105"/>
      <c r="T17" s="19"/>
    </row>
    <row r="18" spans="8:18" ht="7.5" customHeight="1">
      <c r="H18" s="20"/>
      <c r="I18" s="20"/>
      <c r="J18" s="21"/>
      <c r="K18" s="22"/>
      <c r="L18" s="22"/>
      <c r="M18" s="21"/>
      <c r="N18" s="21"/>
      <c r="O18" s="22"/>
      <c r="P18" s="22"/>
      <c r="Q18" s="21"/>
      <c r="R18" s="21"/>
    </row>
    <row r="19" spans="1:18" ht="21" customHeight="1">
      <c r="A19" s="64" t="s">
        <v>2</v>
      </c>
      <c r="B19" s="65"/>
      <c r="C19" s="2">
        <v>1</v>
      </c>
      <c r="D19" s="3">
        <v>2</v>
      </c>
      <c r="E19" s="4">
        <v>3</v>
      </c>
      <c r="F19" s="2">
        <v>4</v>
      </c>
      <c r="G19" s="3">
        <v>5</v>
      </c>
      <c r="H19" s="4">
        <v>6</v>
      </c>
      <c r="I19" s="2">
        <v>7</v>
      </c>
      <c r="J19" s="3">
        <v>8</v>
      </c>
      <c r="K19" s="49">
        <v>9</v>
      </c>
      <c r="L19" s="31">
        <v>10</v>
      </c>
      <c r="M19" s="23">
        <v>11</v>
      </c>
      <c r="N19" s="23">
        <v>12</v>
      </c>
      <c r="O19" s="23">
        <v>13</v>
      </c>
      <c r="P19" s="23">
        <v>14</v>
      </c>
      <c r="Q19" s="24">
        <v>15</v>
      </c>
      <c r="R19" s="25" t="s">
        <v>3</v>
      </c>
    </row>
    <row r="20" spans="1:18" ht="27.75" customHeight="1">
      <c r="A20" s="66" t="s">
        <v>185</v>
      </c>
      <c r="B20" s="67"/>
      <c r="C20" s="27">
        <v>0</v>
      </c>
      <c r="D20" s="27">
        <v>0</v>
      </c>
      <c r="E20" s="28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44"/>
      <c r="M20" s="44"/>
      <c r="N20" s="44"/>
      <c r="O20" s="44"/>
      <c r="P20" s="44"/>
      <c r="Q20" s="45"/>
      <c r="R20" s="30">
        <f>SUM(C20:Q20)</f>
        <v>0</v>
      </c>
    </row>
    <row r="21" spans="1:18" ht="27.75" customHeight="1">
      <c r="A21" s="66" t="s">
        <v>186</v>
      </c>
      <c r="B21" s="67"/>
      <c r="C21" s="27">
        <v>0</v>
      </c>
      <c r="D21" s="27">
        <v>1</v>
      </c>
      <c r="E21" s="28">
        <v>0</v>
      </c>
      <c r="F21" s="27">
        <v>2</v>
      </c>
      <c r="G21" s="27">
        <v>0</v>
      </c>
      <c r="H21" s="27">
        <v>2</v>
      </c>
      <c r="I21" s="27">
        <v>0</v>
      </c>
      <c r="J21" s="27">
        <v>0</v>
      </c>
      <c r="K21" s="27" t="s">
        <v>174</v>
      </c>
      <c r="L21" s="44"/>
      <c r="M21" s="44"/>
      <c r="N21" s="44"/>
      <c r="O21" s="44"/>
      <c r="P21" s="44"/>
      <c r="Q21" s="45"/>
      <c r="R21" s="30">
        <f>SUM(C21:Q21)</f>
        <v>5</v>
      </c>
    </row>
    <row r="22" spans="1:18" ht="21" customHeight="1">
      <c r="A22" s="64" t="s">
        <v>2</v>
      </c>
      <c r="B22" s="85"/>
      <c r="C22" s="86" t="s">
        <v>196</v>
      </c>
      <c r="D22" s="82"/>
      <c r="E22" s="82"/>
      <c r="F22" s="82"/>
      <c r="G22" s="82"/>
      <c r="H22" s="87"/>
      <c r="I22" s="81" t="s">
        <v>197</v>
      </c>
      <c r="J22" s="82"/>
      <c r="K22" s="90" t="s">
        <v>198</v>
      </c>
      <c r="L22" s="91"/>
      <c r="M22" s="92" t="s">
        <v>199</v>
      </c>
      <c r="N22" s="93"/>
      <c r="O22" s="83" t="s">
        <v>200</v>
      </c>
      <c r="P22" s="94"/>
      <c r="Q22" s="94"/>
      <c r="R22" s="94"/>
    </row>
    <row r="23" spans="1:18" ht="16.5" customHeight="1">
      <c r="A23" s="78" t="str">
        <f>A20</f>
        <v>市川</v>
      </c>
      <c r="B23" s="50"/>
      <c r="C23" s="32" t="s">
        <v>17</v>
      </c>
      <c r="D23" s="39" t="s">
        <v>187</v>
      </c>
      <c r="E23" s="40"/>
      <c r="F23" s="34">
        <v>4</v>
      </c>
      <c r="G23" s="39"/>
      <c r="H23" s="40"/>
      <c r="I23" s="96" t="s">
        <v>188</v>
      </c>
      <c r="J23" s="96"/>
      <c r="K23" s="55"/>
      <c r="L23" s="56"/>
      <c r="M23" s="77"/>
      <c r="N23" s="40"/>
      <c r="O23" s="39"/>
      <c r="P23" s="56"/>
      <c r="Q23" s="77"/>
      <c r="R23" s="55"/>
    </row>
    <row r="24" spans="1:18" ht="16.5" customHeight="1">
      <c r="A24" s="78"/>
      <c r="B24" s="50"/>
      <c r="C24" s="35">
        <v>2</v>
      </c>
      <c r="D24" s="41" t="s">
        <v>189</v>
      </c>
      <c r="E24" s="72"/>
      <c r="F24" s="36">
        <v>5</v>
      </c>
      <c r="G24" s="41"/>
      <c r="H24" s="72"/>
      <c r="I24" s="69"/>
      <c r="J24" s="70"/>
      <c r="K24" s="70"/>
      <c r="L24" s="71"/>
      <c r="M24" s="69"/>
      <c r="N24" s="72"/>
      <c r="O24" s="41"/>
      <c r="P24" s="71"/>
      <c r="Q24" s="69"/>
      <c r="R24" s="70"/>
    </row>
    <row r="25" spans="1:18" ht="16.5" customHeight="1">
      <c r="A25" s="46"/>
      <c r="B25" s="47"/>
      <c r="C25" s="37">
        <v>3</v>
      </c>
      <c r="D25" s="33"/>
      <c r="E25" s="79"/>
      <c r="F25" s="38">
        <v>6</v>
      </c>
      <c r="G25" s="33"/>
      <c r="H25" s="79"/>
      <c r="I25" s="80"/>
      <c r="J25" s="75"/>
      <c r="K25" s="75"/>
      <c r="L25" s="76"/>
      <c r="M25" s="80"/>
      <c r="N25" s="79"/>
      <c r="O25" s="33"/>
      <c r="P25" s="76"/>
      <c r="Q25" s="80"/>
      <c r="R25" s="75"/>
    </row>
    <row r="26" spans="1:18" ht="16.5" customHeight="1">
      <c r="A26" s="88" t="str">
        <f>A21</f>
        <v>神港学園</v>
      </c>
      <c r="B26" s="89"/>
      <c r="C26" s="32" t="s">
        <v>17</v>
      </c>
      <c r="D26" s="59" t="s">
        <v>190</v>
      </c>
      <c r="E26" s="61"/>
      <c r="F26" s="34">
        <v>4</v>
      </c>
      <c r="G26" s="39"/>
      <c r="H26" s="40"/>
      <c r="I26" s="109" t="s">
        <v>191</v>
      </c>
      <c r="J26" s="109"/>
      <c r="K26" s="55"/>
      <c r="L26" s="56"/>
      <c r="M26" s="77"/>
      <c r="N26" s="40"/>
      <c r="O26" s="39" t="s">
        <v>192</v>
      </c>
      <c r="P26" s="56"/>
      <c r="Q26" s="77"/>
      <c r="R26" s="55"/>
    </row>
    <row r="27" spans="1:18" ht="16.5" customHeight="1">
      <c r="A27" s="78"/>
      <c r="B27" s="50"/>
      <c r="C27" s="35">
        <v>2</v>
      </c>
      <c r="D27" s="57" t="s">
        <v>193</v>
      </c>
      <c r="E27" s="84"/>
      <c r="F27" s="36">
        <v>5</v>
      </c>
      <c r="G27" s="41"/>
      <c r="H27" s="72"/>
      <c r="I27" s="69"/>
      <c r="J27" s="70"/>
      <c r="K27" s="70"/>
      <c r="L27" s="71"/>
      <c r="M27" s="69"/>
      <c r="N27" s="72"/>
      <c r="O27" s="41" t="s">
        <v>194</v>
      </c>
      <c r="P27" s="71"/>
      <c r="Q27" s="69"/>
      <c r="R27" s="70"/>
    </row>
    <row r="28" spans="1:18" ht="16.5" customHeight="1">
      <c r="A28" s="46"/>
      <c r="B28" s="47"/>
      <c r="C28" s="37">
        <v>3</v>
      </c>
      <c r="D28" s="33"/>
      <c r="E28" s="79"/>
      <c r="F28" s="38">
        <v>6</v>
      </c>
      <c r="G28" s="33"/>
      <c r="H28" s="79"/>
      <c r="I28" s="80"/>
      <c r="J28" s="75"/>
      <c r="K28" s="75"/>
      <c r="L28" s="76"/>
      <c r="M28" s="80"/>
      <c r="N28" s="79"/>
      <c r="O28" s="33"/>
      <c r="P28" s="76"/>
      <c r="Q28" s="80"/>
      <c r="R28" s="75"/>
    </row>
    <row r="32" ht="13.5">
      <c r="I32" s="20"/>
    </row>
  </sheetData>
  <sheetProtection/>
  <mergeCells count="124">
    <mergeCell ref="B1:C1"/>
    <mergeCell ref="D1:G1"/>
    <mergeCell ref="I28:J28"/>
    <mergeCell ref="D26:E26"/>
    <mergeCell ref="G26:H26"/>
    <mergeCell ref="I26:J26"/>
    <mergeCell ref="I27:J27"/>
    <mergeCell ref="D27:E27"/>
    <mergeCell ref="K28:L28"/>
    <mergeCell ref="A26:B28"/>
    <mergeCell ref="D28:E28"/>
    <mergeCell ref="G28:H28"/>
    <mergeCell ref="M3:Q3"/>
    <mergeCell ref="M27:N27"/>
    <mergeCell ref="O27:P27"/>
    <mergeCell ref="Q27:R27"/>
    <mergeCell ref="Q17:R17"/>
    <mergeCell ref="Q4:R4"/>
    <mergeCell ref="M9:N9"/>
    <mergeCell ref="O4:P4"/>
    <mergeCell ref="M13:N13"/>
    <mergeCell ref="M14:N14"/>
    <mergeCell ref="O22:R22"/>
    <mergeCell ref="O17:P17"/>
    <mergeCell ref="I23:J23"/>
    <mergeCell ref="I17:J17"/>
    <mergeCell ref="I15:J15"/>
    <mergeCell ref="M22:N22"/>
    <mergeCell ref="K22:L22"/>
    <mergeCell ref="M15:N15"/>
    <mergeCell ref="K17:L17"/>
    <mergeCell ref="M17:N17"/>
    <mergeCell ref="M23:N23"/>
    <mergeCell ref="M28:N28"/>
    <mergeCell ref="O28:P28"/>
    <mergeCell ref="Q28:R28"/>
    <mergeCell ref="G12:H12"/>
    <mergeCell ref="I25:J25"/>
    <mergeCell ref="G14:H14"/>
    <mergeCell ref="G15:H15"/>
    <mergeCell ref="I12:J12"/>
    <mergeCell ref="I13:J13"/>
    <mergeCell ref="I14:J14"/>
    <mergeCell ref="O23:P23"/>
    <mergeCell ref="Q24:R24"/>
    <mergeCell ref="O26:P26"/>
    <mergeCell ref="Q26:R26"/>
    <mergeCell ref="O25:P25"/>
    <mergeCell ref="Q25:R25"/>
    <mergeCell ref="O24:P24"/>
    <mergeCell ref="K25:L25"/>
    <mergeCell ref="M25:N25"/>
    <mergeCell ref="K27:L27"/>
    <mergeCell ref="K26:L26"/>
    <mergeCell ref="M26:N26"/>
    <mergeCell ref="G27:H27"/>
    <mergeCell ref="C9:H9"/>
    <mergeCell ref="I9:J9"/>
    <mergeCell ref="A13:B15"/>
    <mergeCell ref="G23:H23"/>
    <mergeCell ref="A19:B19"/>
    <mergeCell ref="A20:B20"/>
    <mergeCell ref="A21:B21"/>
    <mergeCell ref="G17:H17"/>
    <mergeCell ref="I22:J22"/>
    <mergeCell ref="A22:B22"/>
    <mergeCell ref="C22:H22"/>
    <mergeCell ref="G25:H25"/>
    <mergeCell ref="G24:H24"/>
    <mergeCell ref="I11:J11"/>
    <mergeCell ref="K10:L10"/>
    <mergeCell ref="K11:L11"/>
    <mergeCell ref="D10:E10"/>
    <mergeCell ref="D11:E11"/>
    <mergeCell ref="G10:H10"/>
    <mergeCell ref="G11:H11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I10:J10"/>
    <mergeCell ref="A6:B6"/>
    <mergeCell ref="A7:B7"/>
    <mergeCell ref="A8:B8"/>
    <mergeCell ref="K4:L4"/>
    <mergeCell ref="D12:E12"/>
    <mergeCell ref="K3:L3"/>
    <mergeCell ref="D17:F17"/>
    <mergeCell ref="K23:L23"/>
    <mergeCell ref="D14:E14"/>
    <mergeCell ref="D13:E13"/>
    <mergeCell ref="G13:H13"/>
    <mergeCell ref="D4:F4"/>
    <mergeCell ref="G4:H4"/>
    <mergeCell ref="I4:J4"/>
  </mergeCells>
  <dataValidations count="5">
    <dataValidation allowBlank="1" showInputMessage="1" showErrorMessage="1" imeMode="halfAlpha" sqref="I17:J17 C7:Q8 M1 I4:J4 M4:N4 I1 O1 C20:Q21 M17:N17"/>
    <dataValidation type="list" allowBlank="1" showInputMessage="1" showErrorMessage="1" sqref="C4 C17">
      <formula1>"回戦,戦"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R28"/>
  <sheetViews>
    <sheetView workbookViewId="0" topLeftCell="A1">
      <selection activeCell="I21" sqref="I2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625" style="5" customWidth="1"/>
    <col min="19" max="19" width="5.875" style="5" customWidth="1"/>
    <col min="20" max="20" width="3.625" style="5" customWidth="1"/>
    <col min="21" max="16384" width="9.00390625" style="5" customWidth="1"/>
  </cols>
  <sheetData>
    <row r="1" spans="1:18" ht="27" customHeight="1">
      <c r="A1" s="6" t="s">
        <v>89</v>
      </c>
      <c r="B1" s="107" t="s">
        <v>29</v>
      </c>
      <c r="C1" s="107"/>
      <c r="D1" s="108" t="s">
        <v>6</v>
      </c>
      <c r="E1" s="108"/>
      <c r="F1" s="108"/>
      <c r="G1" s="108"/>
      <c r="H1" s="7" t="s">
        <v>10</v>
      </c>
      <c r="I1" s="8">
        <v>3</v>
      </c>
      <c r="J1" s="9" t="s">
        <v>11</v>
      </c>
      <c r="K1" s="10">
        <v>2010</v>
      </c>
      <c r="L1" s="11" t="s">
        <v>12</v>
      </c>
      <c r="M1" s="12">
        <v>4</v>
      </c>
      <c r="N1" s="11" t="s">
        <v>0</v>
      </c>
      <c r="O1" s="12">
        <v>24</v>
      </c>
      <c r="P1" s="7" t="s">
        <v>32</v>
      </c>
      <c r="Q1" s="13" t="s">
        <v>1</v>
      </c>
      <c r="R1" s="14" t="s">
        <v>4</v>
      </c>
    </row>
    <row r="2" ht="5.25" customHeight="1"/>
    <row r="3" spans="11:18" ht="18.75" customHeight="1">
      <c r="K3" s="53" t="s">
        <v>19</v>
      </c>
      <c r="L3" s="53"/>
      <c r="M3" s="104" t="s">
        <v>13</v>
      </c>
      <c r="N3" s="104"/>
      <c r="O3" s="104"/>
      <c r="P3" s="104"/>
      <c r="Q3" s="104"/>
      <c r="R3" s="15" t="s">
        <v>20</v>
      </c>
    </row>
    <row r="4" spans="1:18" ht="18.75" customHeight="1">
      <c r="A4" s="163"/>
      <c r="B4" s="16">
        <v>2</v>
      </c>
      <c r="C4" s="164" t="s">
        <v>34</v>
      </c>
      <c r="E4" s="130" t="s">
        <v>21</v>
      </c>
      <c r="F4" s="130"/>
      <c r="G4" s="131" t="s">
        <v>24</v>
      </c>
      <c r="H4" s="131"/>
      <c r="I4" s="97">
        <v>0.4131944444444444</v>
      </c>
      <c r="J4" s="97"/>
      <c r="K4" s="125" t="s">
        <v>25</v>
      </c>
      <c r="L4" s="125"/>
      <c r="M4" s="97">
        <v>0.4826388888888889</v>
      </c>
      <c r="N4" s="97"/>
      <c r="O4" s="125" t="s">
        <v>33</v>
      </c>
      <c r="P4" s="125"/>
      <c r="Q4" s="105">
        <f>M4-I4</f>
        <v>0.06944444444444448</v>
      </c>
      <c r="R4" s="105"/>
    </row>
    <row r="5" spans="8:18" ht="7.5" customHeight="1">
      <c r="H5" s="20"/>
      <c r="I5" s="20"/>
      <c r="J5" s="21"/>
      <c r="K5" s="22"/>
      <c r="L5" s="22"/>
      <c r="M5" s="21"/>
      <c r="N5" s="21"/>
      <c r="O5" s="22"/>
      <c r="P5" s="22"/>
      <c r="Q5" s="21"/>
      <c r="R5" s="21"/>
    </row>
    <row r="6" spans="1:18" ht="22.5" customHeight="1">
      <c r="A6" s="64" t="s">
        <v>2</v>
      </c>
      <c r="B6" s="65"/>
      <c r="C6" s="2">
        <v>1</v>
      </c>
      <c r="D6" s="3">
        <v>2</v>
      </c>
      <c r="E6" s="4">
        <v>3</v>
      </c>
      <c r="F6" s="2">
        <v>4</v>
      </c>
      <c r="G6" s="3">
        <v>5</v>
      </c>
      <c r="H6" s="4">
        <v>6</v>
      </c>
      <c r="I6" s="2">
        <v>7</v>
      </c>
      <c r="J6" s="23">
        <v>8</v>
      </c>
      <c r="K6" s="24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4">
        <v>15</v>
      </c>
      <c r="R6" s="25" t="s">
        <v>3</v>
      </c>
    </row>
    <row r="7" spans="1:18" ht="26.25" customHeight="1">
      <c r="A7" s="66" t="s">
        <v>201</v>
      </c>
      <c r="B7" s="67"/>
      <c r="C7" s="26">
        <v>1</v>
      </c>
      <c r="D7" s="27">
        <v>0</v>
      </c>
      <c r="E7" s="28">
        <v>0</v>
      </c>
      <c r="F7" s="27">
        <v>0</v>
      </c>
      <c r="G7" s="27">
        <v>0</v>
      </c>
      <c r="H7" s="27">
        <v>0</v>
      </c>
      <c r="I7" s="27">
        <v>0</v>
      </c>
      <c r="J7" s="27"/>
      <c r="K7" s="98" t="s">
        <v>299</v>
      </c>
      <c r="L7" s="99"/>
      <c r="M7" s="99"/>
      <c r="N7" s="100"/>
      <c r="O7" s="27"/>
      <c r="P7" s="27"/>
      <c r="Q7" s="29"/>
      <c r="R7" s="48">
        <f>SUM(C7:Q7)</f>
        <v>1</v>
      </c>
    </row>
    <row r="8" spans="1:18" ht="26.25" customHeight="1">
      <c r="A8" s="66" t="s">
        <v>202</v>
      </c>
      <c r="B8" s="67"/>
      <c r="C8" s="26">
        <v>0</v>
      </c>
      <c r="D8" s="27">
        <v>0</v>
      </c>
      <c r="E8" s="28">
        <v>0</v>
      </c>
      <c r="F8" s="27">
        <v>0</v>
      </c>
      <c r="G8" s="27">
        <v>0</v>
      </c>
      <c r="H8" s="27">
        <v>7</v>
      </c>
      <c r="I8" s="27" t="s">
        <v>164</v>
      </c>
      <c r="J8" s="27"/>
      <c r="K8" s="101"/>
      <c r="L8" s="102"/>
      <c r="M8" s="102"/>
      <c r="N8" s="103"/>
      <c r="O8" s="27"/>
      <c r="P8" s="27"/>
      <c r="Q8" s="29"/>
      <c r="R8" s="48">
        <v>8</v>
      </c>
    </row>
    <row r="9" spans="1:18" ht="22.5" customHeight="1">
      <c r="A9" s="64" t="s">
        <v>2</v>
      </c>
      <c r="B9" s="65"/>
      <c r="C9" s="86" t="s">
        <v>22</v>
      </c>
      <c r="D9" s="82"/>
      <c r="E9" s="82"/>
      <c r="F9" s="82"/>
      <c r="G9" s="82"/>
      <c r="H9" s="87"/>
      <c r="I9" s="86" t="s">
        <v>26</v>
      </c>
      <c r="J9" s="83"/>
      <c r="K9" s="135" t="s">
        <v>16</v>
      </c>
      <c r="L9" s="91"/>
      <c r="M9" s="90" t="s">
        <v>7</v>
      </c>
      <c r="N9" s="136"/>
      <c r="O9" s="81" t="s">
        <v>8</v>
      </c>
      <c r="P9" s="82"/>
      <c r="Q9" s="82"/>
      <c r="R9" s="83"/>
    </row>
    <row r="10" spans="1:18" ht="18.75" customHeight="1">
      <c r="A10" s="126" t="str">
        <f>A7</f>
        <v>滝　　川</v>
      </c>
      <c r="B10" s="127"/>
      <c r="C10" s="32" t="s">
        <v>17</v>
      </c>
      <c r="D10" s="132" t="s">
        <v>203</v>
      </c>
      <c r="E10" s="56"/>
      <c r="F10" s="34">
        <v>4</v>
      </c>
      <c r="G10" s="39"/>
      <c r="H10" s="40"/>
      <c r="I10" s="123" t="s">
        <v>204</v>
      </c>
      <c r="J10" s="55"/>
      <c r="K10" s="39"/>
      <c r="L10" s="56"/>
      <c r="M10" s="123" t="s">
        <v>72</v>
      </c>
      <c r="N10" s="55"/>
      <c r="O10" s="132"/>
      <c r="P10" s="56"/>
      <c r="Q10" s="77"/>
      <c r="R10" s="55"/>
    </row>
    <row r="11" spans="1:18" ht="18.75" customHeight="1">
      <c r="A11" s="126"/>
      <c r="B11" s="127"/>
      <c r="C11" s="35">
        <v>2</v>
      </c>
      <c r="D11" s="41" t="s">
        <v>205</v>
      </c>
      <c r="E11" s="71"/>
      <c r="F11" s="36">
        <v>5</v>
      </c>
      <c r="G11" s="41"/>
      <c r="H11" s="72"/>
      <c r="I11" s="70" t="s">
        <v>206</v>
      </c>
      <c r="J11" s="70"/>
      <c r="K11" s="41"/>
      <c r="L11" s="71"/>
      <c r="M11" s="70"/>
      <c r="N11" s="70"/>
      <c r="O11" s="41"/>
      <c r="P11" s="71"/>
      <c r="Q11" s="69"/>
      <c r="R11" s="70"/>
    </row>
    <row r="12" spans="1:18" ht="18.75" customHeight="1">
      <c r="A12" s="128"/>
      <c r="B12" s="129"/>
      <c r="C12" s="37">
        <v>3</v>
      </c>
      <c r="D12" s="33" t="s">
        <v>207</v>
      </c>
      <c r="E12" s="76"/>
      <c r="F12" s="38">
        <v>6</v>
      </c>
      <c r="G12" s="33"/>
      <c r="H12" s="79"/>
      <c r="I12" s="75"/>
      <c r="J12" s="75"/>
      <c r="K12" s="33"/>
      <c r="L12" s="76"/>
      <c r="M12" s="75"/>
      <c r="N12" s="75"/>
      <c r="O12" s="33"/>
      <c r="P12" s="76"/>
      <c r="Q12" s="80"/>
      <c r="R12" s="75"/>
    </row>
    <row r="13" spans="1:18" ht="18.75" customHeight="1">
      <c r="A13" s="133" t="str">
        <f>A8</f>
        <v>加古川西</v>
      </c>
      <c r="B13" s="134"/>
      <c r="C13" s="32" t="s">
        <v>17</v>
      </c>
      <c r="D13" s="132" t="s">
        <v>208</v>
      </c>
      <c r="E13" s="56"/>
      <c r="F13" s="34">
        <v>4</v>
      </c>
      <c r="G13" s="39"/>
      <c r="H13" s="40"/>
      <c r="I13" s="123" t="s">
        <v>209</v>
      </c>
      <c r="J13" s="55"/>
      <c r="K13" s="39"/>
      <c r="L13" s="56"/>
      <c r="M13" s="55"/>
      <c r="N13" s="55"/>
      <c r="O13" s="132" t="s">
        <v>210</v>
      </c>
      <c r="P13" s="56"/>
      <c r="Q13" s="77"/>
      <c r="R13" s="55"/>
    </row>
    <row r="14" spans="1:18" ht="18.75" customHeight="1">
      <c r="A14" s="126"/>
      <c r="B14" s="127"/>
      <c r="C14" s="35">
        <v>2</v>
      </c>
      <c r="D14" s="41"/>
      <c r="E14" s="71"/>
      <c r="F14" s="36">
        <v>5</v>
      </c>
      <c r="G14" s="41"/>
      <c r="H14" s="72"/>
      <c r="I14" s="70"/>
      <c r="J14" s="70"/>
      <c r="K14" s="41"/>
      <c r="L14" s="71"/>
      <c r="M14" s="70"/>
      <c r="N14" s="70"/>
      <c r="O14" s="41" t="s">
        <v>211</v>
      </c>
      <c r="P14" s="71"/>
      <c r="Q14" s="69"/>
      <c r="R14" s="70"/>
    </row>
    <row r="15" spans="1:18" ht="18.75" customHeight="1">
      <c r="A15" s="128"/>
      <c r="B15" s="129"/>
      <c r="C15" s="37">
        <v>3</v>
      </c>
      <c r="D15" s="33"/>
      <c r="E15" s="76"/>
      <c r="F15" s="38">
        <v>6</v>
      </c>
      <c r="G15" s="33"/>
      <c r="H15" s="79"/>
      <c r="I15" s="75"/>
      <c r="J15" s="75"/>
      <c r="K15" s="33"/>
      <c r="L15" s="76"/>
      <c r="M15" s="75"/>
      <c r="N15" s="75"/>
      <c r="O15" s="33"/>
      <c r="P15" s="76"/>
      <c r="Q15" s="80"/>
      <c r="R15" s="75"/>
    </row>
    <row r="16" ht="9" customHeight="1"/>
    <row r="17" spans="1:18" ht="18.75" customHeight="1">
      <c r="A17" s="163"/>
      <c r="B17" s="16">
        <v>2</v>
      </c>
      <c r="C17" s="164" t="s">
        <v>34</v>
      </c>
      <c r="E17" s="130" t="s">
        <v>219</v>
      </c>
      <c r="F17" s="130"/>
      <c r="G17" s="131" t="s">
        <v>220</v>
      </c>
      <c r="H17" s="131"/>
      <c r="I17" s="97">
        <v>0.5104166666666666</v>
      </c>
      <c r="J17" s="97"/>
      <c r="K17" s="125" t="s">
        <v>221</v>
      </c>
      <c r="L17" s="125"/>
      <c r="M17" s="97">
        <v>0.5729166666666666</v>
      </c>
      <c r="N17" s="97"/>
      <c r="O17" s="125" t="s">
        <v>222</v>
      </c>
      <c r="P17" s="125"/>
      <c r="Q17" s="105">
        <f>M17-I17</f>
        <v>0.0625</v>
      </c>
      <c r="R17" s="105"/>
    </row>
    <row r="18" spans="8:18" ht="7.5" customHeight="1">
      <c r="H18" s="20"/>
      <c r="I18" s="20"/>
      <c r="J18" s="21"/>
      <c r="K18" s="22"/>
      <c r="L18" s="22"/>
      <c r="M18" s="21"/>
      <c r="N18" s="21"/>
      <c r="O18" s="22"/>
      <c r="P18" s="22"/>
      <c r="Q18" s="21"/>
      <c r="R18" s="21"/>
    </row>
    <row r="19" spans="1:18" ht="22.5" customHeight="1">
      <c r="A19" s="64" t="s">
        <v>2</v>
      </c>
      <c r="B19" s="65"/>
      <c r="C19" s="2">
        <v>1</v>
      </c>
      <c r="D19" s="3">
        <v>2</v>
      </c>
      <c r="E19" s="4">
        <v>3</v>
      </c>
      <c r="F19" s="2">
        <v>4</v>
      </c>
      <c r="G19" s="3">
        <v>5</v>
      </c>
      <c r="H19" s="4">
        <v>6</v>
      </c>
      <c r="I19" s="2">
        <v>7</v>
      </c>
      <c r="J19" s="3">
        <v>8</v>
      </c>
      <c r="K19" s="49">
        <v>9</v>
      </c>
      <c r="L19" s="23">
        <v>10</v>
      </c>
      <c r="M19" s="23">
        <v>11</v>
      </c>
      <c r="N19" s="23">
        <v>12</v>
      </c>
      <c r="O19" s="23">
        <v>13</v>
      </c>
      <c r="P19" s="23">
        <v>14</v>
      </c>
      <c r="Q19" s="24">
        <v>15</v>
      </c>
      <c r="R19" s="25" t="s">
        <v>3</v>
      </c>
    </row>
    <row r="20" spans="1:18" ht="26.25" customHeight="1">
      <c r="A20" s="66" t="s">
        <v>61</v>
      </c>
      <c r="B20" s="67"/>
      <c r="C20" s="26">
        <v>0</v>
      </c>
      <c r="D20" s="27">
        <v>0</v>
      </c>
      <c r="E20" s="27">
        <v>0</v>
      </c>
      <c r="F20" s="27">
        <v>0</v>
      </c>
      <c r="G20" s="27">
        <v>1</v>
      </c>
      <c r="H20" s="27">
        <v>0</v>
      </c>
      <c r="I20" s="27">
        <v>0</v>
      </c>
      <c r="J20" s="27">
        <v>0</v>
      </c>
      <c r="K20" s="27">
        <v>0</v>
      </c>
      <c r="L20" s="44"/>
      <c r="M20" s="44"/>
      <c r="N20" s="44"/>
      <c r="O20" s="44"/>
      <c r="P20" s="44"/>
      <c r="Q20" s="45"/>
      <c r="R20" s="48">
        <f>SUM(C20:Q20)</f>
        <v>1</v>
      </c>
    </row>
    <row r="21" spans="1:18" ht="26.25" customHeight="1">
      <c r="A21" s="66" t="s">
        <v>212</v>
      </c>
      <c r="B21" s="67"/>
      <c r="C21" s="26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3</v>
      </c>
      <c r="K21" s="27" t="s">
        <v>223</v>
      </c>
      <c r="L21" s="44"/>
      <c r="M21" s="44"/>
      <c r="N21" s="44"/>
      <c r="O21" s="44"/>
      <c r="P21" s="44"/>
      <c r="Q21" s="45"/>
      <c r="R21" s="48">
        <f>SUM(C21:Q21)</f>
        <v>3</v>
      </c>
    </row>
    <row r="22" spans="1:18" ht="22.5" customHeight="1">
      <c r="A22" s="64" t="s">
        <v>2</v>
      </c>
      <c r="B22" s="85"/>
      <c r="C22" s="86" t="s">
        <v>224</v>
      </c>
      <c r="D22" s="82"/>
      <c r="E22" s="82"/>
      <c r="F22" s="82"/>
      <c r="G22" s="82"/>
      <c r="H22" s="87"/>
      <c r="I22" s="86" t="s">
        <v>225</v>
      </c>
      <c r="J22" s="83"/>
      <c r="K22" s="135" t="s">
        <v>226</v>
      </c>
      <c r="L22" s="91"/>
      <c r="M22" s="90" t="s">
        <v>227</v>
      </c>
      <c r="N22" s="136"/>
      <c r="O22" s="83" t="s">
        <v>228</v>
      </c>
      <c r="P22" s="94"/>
      <c r="Q22" s="94"/>
      <c r="R22" s="94"/>
    </row>
    <row r="23" spans="1:18" ht="18.75" customHeight="1">
      <c r="A23" s="126" t="str">
        <f>A20</f>
        <v>社</v>
      </c>
      <c r="B23" s="127"/>
      <c r="C23" s="32" t="s">
        <v>17</v>
      </c>
      <c r="D23" s="132" t="s">
        <v>213</v>
      </c>
      <c r="E23" s="56"/>
      <c r="F23" s="34">
        <v>4</v>
      </c>
      <c r="G23" s="39"/>
      <c r="H23" s="40"/>
      <c r="I23" s="123" t="s">
        <v>214</v>
      </c>
      <c r="J23" s="55"/>
      <c r="K23" s="39"/>
      <c r="L23" s="56"/>
      <c r="M23" s="55"/>
      <c r="N23" s="55"/>
      <c r="O23" s="132" t="s">
        <v>215</v>
      </c>
      <c r="P23" s="56"/>
      <c r="Q23" s="77"/>
      <c r="R23" s="55"/>
    </row>
    <row r="24" spans="1:18" ht="18.75" customHeight="1">
      <c r="A24" s="126"/>
      <c r="B24" s="127"/>
      <c r="C24" s="35">
        <v>2</v>
      </c>
      <c r="D24" s="124"/>
      <c r="E24" s="71"/>
      <c r="F24" s="36">
        <v>5</v>
      </c>
      <c r="G24" s="41"/>
      <c r="H24" s="72"/>
      <c r="I24" s="70"/>
      <c r="J24" s="70"/>
      <c r="K24" s="41"/>
      <c r="L24" s="71"/>
      <c r="M24" s="70"/>
      <c r="N24" s="70"/>
      <c r="O24" s="124"/>
      <c r="P24" s="71"/>
      <c r="Q24" s="69"/>
      <c r="R24" s="70"/>
    </row>
    <row r="25" spans="1:18" ht="18.75" customHeight="1">
      <c r="A25" s="128"/>
      <c r="B25" s="129"/>
      <c r="C25" s="37">
        <v>3</v>
      </c>
      <c r="D25" s="33"/>
      <c r="E25" s="76"/>
      <c r="F25" s="38">
        <v>6</v>
      </c>
      <c r="G25" s="33"/>
      <c r="H25" s="79"/>
      <c r="I25" s="75"/>
      <c r="J25" s="75"/>
      <c r="K25" s="33"/>
      <c r="L25" s="76"/>
      <c r="M25" s="75"/>
      <c r="N25" s="75"/>
      <c r="O25" s="33"/>
      <c r="P25" s="76"/>
      <c r="Q25" s="80"/>
      <c r="R25" s="75"/>
    </row>
    <row r="26" spans="1:18" ht="18.75" customHeight="1">
      <c r="A26" s="133" t="str">
        <f>A21</f>
        <v>柳学園</v>
      </c>
      <c r="B26" s="134"/>
      <c r="C26" s="32" t="s">
        <v>17</v>
      </c>
      <c r="D26" s="132" t="s">
        <v>216</v>
      </c>
      <c r="E26" s="56"/>
      <c r="F26" s="34">
        <v>4</v>
      </c>
      <c r="G26" s="39"/>
      <c r="H26" s="40"/>
      <c r="I26" s="123" t="s">
        <v>217</v>
      </c>
      <c r="J26" s="55"/>
      <c r="K26" s="39" t="s">
        <v>65</v>
      </c>
      <c r="L26" s="56"/>
      <c r="M26" s="123"/>
      <c r="N26" s="55"/>
      <c r="O26" s="39" t="s">
        <v>218</v>
      </c>
      <c r="P26" s="56"/>
      <c r="Q26" s="77"/>
      <c r="R26" s="55"/>
    </row>
    <row r="27" spans="1:18" ht="18.75" customHeight="1">
      <c r="A27" s="126"/>
      <c r="B27" s="127"/>
      <c r="C27" s="35">
        <v>2</v>
      </c>
      <c r="D27" s="124"/>
      <c r="E27" s="71"/>
      <c r="F27" s="36">
        <v>5</v>
      </c>
      <c r="G27" s="41"/>
      <c r="H27" s="72"/>
      <c r="I27" s="70"/>
      <c r="J27" s="70"/>
      <c r="K27" s="41"/>
      <c r="L27" s="71"/>
      <c r="M27" s="70"/>
      <c r="N27" s="70"/>
      <c r="O27" s="41"/>
      <c r="P27" s="71"/>
      <c r="Q27" s="69"/>
      <c r="R27" s="70"/>
    </row>
    <row r="28" spans="1:18" ht="18.75" customHeight="1">
      <c r="A28" s="128"/>
      <c r="B28" s="129"/>
      <c r="C28" s="37">
        <v>3</v>
      </c>
      <c r="D28" s="137"/>
      <c r="E28" s="76"/>
      <c r="F28" s="38">
        <v>6</v>
      </c>
      <c r="G28" s="33"/>
      <c r="H28" s="79"/>
      <c r="I28" s="75"/>
      <c r="J28" s="75"/>
      <c r="K28" s="33"/>
      <c r="L28" s="76"/>
      <c r="M28" s="75"/>
      <c r="N28" s="75"/>
      <c r="O28" s="33"/>
      <c r="P28" s="76"/>
      <c r="Q28" s="80"/>
      <c r="R28" s="75"/>
    </row>
    <row r="29" ht="9" customHeight="1"/>
  </sheetData>
  <sheetProtection/>
  <mergeCells count="125">
    <mergeCell ref="Q26:R26"/>
    <mergeCell ref="O27:P27"/>
    <mergeCell ref="Q27:R27"/>
    <mergeCell ref="Q28:R28"/>
    <mergeCell ref="O26:P26"/>
    <mergeCell ref="M28:N28"/>
    <mergeCell ref="I25:J25"/>
    <mergeCell ref="I26:J26"/>
    <mergeCell ref="O28:P28"/>
    <mergeCell ref="I23:J23"/>
    <mergeCell ref="D26:E26"/>
    <mergeCell ref="A26:B28"/>
    <mergeCell ref="G25:H25"/>
    <mergeCell ref="O23:P23"/>
    <mergeCell ref="B1:C1"/>
    <mergeCell ref="D28:E28"/>
    <mergeCell ref="G28:H28"/>
    <mergeCell ref="M25:N25"/>
    <mergeCell ref="G26:H26"/>
    <mergeCell ref="I28:J28"/>
    <mergeCell ref="K28:L28"/>
    <mergeCell ref="M27:N27"/>
    <mergeCell ref="M26:N26"/>
    <mergeCell ref="O25:P25"/>
    <mergeCell ref="Q25:R25"/>
    <mergeCell ref="K15:L15"/>
    <mergeCell ref="M15:N15"/>
    <mergeCell ref="O22:R22"/>
    <mergeCell ref="Q23:R23"/>
    <mergeCell ref="M24:N24"/>
    <mergeCell ref="O24:P24"/>
    <mergeCell ref="Q24:R24"/>
    <mergeCell ref="M23:N23"/>
    <mergeCell ref="I22:J22"/>
    <mergeCell ref="K22:L22"/>
    <mergeCell ref="Q17:R17"/>
    <mergeCell ref="O17:P17"/>
    <mergeCell ref="M22:N22"/>
    <mergeCell ref="M17:N17"/>
    <mergeCell ref="O15:P15"/>
    <mergeCell ref="Q12:R12"/>
    <mergeCell ref="Q14:R14"/>
    <mergeCell ref="Q15:R15"/>
    <mergeCell ref="M14:N14"/>
    <mergeCell ref="O14:P14"/>
    <mergeCell ref="Q10:R10"/>
    <mergeCell ref="M11:N11"/>
    <mergeCell ref="O11:P11"/>
    <mergeCell ref="Q11:R11"/>
    <mergeCell ref="M13:N13"/>
    <mergeCell ref="O13:P13"/>
    <mergeCell ref="Q13:R13"/>
    <mergeCell ref="I4:J4"/>
    <mergeCell ref="G4:H4"/>
    <mergeCell ref="K7:N8"/>
    <mergeCell ref="O9:R9"/>
    <mergeCell ref="K9:L9"/>
    <mergeCell ref="M9:N9"/>
    <mergeCell ref="M4:N4"/>
    <mergeCell ref="O4:P4"/>
    <mergeCell ref="Q4:R4"/>
    <mergeCell ref="K4:L4"/>
    <mergeCell ref="K12:L12"/>
    <mergeCell ref="M12:N12"/>
    <mergeCell ref="O12:P12"/>
    <mergeCell ref="K11:L11"/>
    <mergeCell ref="I10:J10"/>
    <mergeCell ref="K10:L10"/>
    <mergeCell ref="I11:J11"/>
    <mergeCell ref="O10:P10"/>
    <mergeCell ref="D13:E13"/>
    <mergeCell ref="A13:B15"/>
    <mergeCell ref="D14:E14"/>
    <mergeCell ref="D27:E27"/>
    <mergeCell ref="A22:B22"/>
    <mergeCell ref="C22:H22"/>
    <mergeCell ref="G23:H23"/>
    <mergeCell ref="D23:E23"/>
    <mergeCell ref="A19:B19"/>
    <mergeCell ref="A20:B20"/>
    <mergeCell ref="A21:B21"/>
    <mergeCell ref="D25:E25"/>
    <mergeCell ref="E17:F17"/>
    <mergeCell ref="G17:H17"/>
    <mergeCell ref="I17:J17"/>
    <mergeCell ref="G15:H15"/>
    <mergeCell ref="G10:H10"/>
    <mergeCell ref="A9:B9"/>
    <mergeCell ref="I15:J15"/>
    <mergeCell ref="D15:E15"/>
    <mergeCell ref="A10:B12"/>
    <mergeCell ref="D12:E12"/>
    <mergeCell ref="D10:E10"/>
    <mergeCell ref="D11:E11"/>
    <mergeCell ref="G11:H11"/>
    <mergeCell ref="I13:J13"/>
    <mergeCell ref="D24:E24"/>
    <mergeCell ref="G24:H24"/>
    <mergeCell ref="K24:L24"/>
    <mergeCell ref="A6:B6"/>
    <mergeCell ref="A7:B7"/>
    <mergeCell ref="A8:B8"/>
    <mergeCell ref="K17:L17"/>
    <mergeCell ref="A23:B25"/>
    <mergeCell ref="K25:L25"/>
    <mergeCell ref="I27:J27"/>
    <mergeCell ref="K27:L27"/>
    <mergeCell ref="K26:L26"/>
    <mergeCell ref="G13:H13"/>
    <mergeCell ref="G14:H14"/>
    <mergeCell ref="I14:J14"/>
    <mergeCell ref="G27:H27"/>
    <mergeCell ref="I24:J24"/>
    <mergeCell ref="K14:L14"/>
    <mergeCell ref="K13:L13"/>
    <mergeCell ref="K3:L3"/>
    <mergeCell ref="M3:Q3"/>
    <mergeCell ref="D1:G1"/>
    <mergeCell ref="K23:L23"/>
    <mergeCell ref="M10:N10"/>
    <mergeCell ref="E4:F4"/>
    <mergeCell ref="G12:H12"/>
    <mergeCell ref="I12:J12"/>
    <mergeCell ref="C9:H9"/>
    <mergeCell ref="I9:J9"/>
  </mergeCells>
  <dataValidations count="5">
    <dataValidation allowBlank="1" showInputMessage="1" showErrorMessage="1" imeMode="halfAlpha" sqref="I17:J17 M17:N17 I4:J4 K7 M4:N4 C7:J8 O7:Q8 C20:Q21 I1 M1 O1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T33"/>
  <sheetViews>
    <sheetView workbookViewId="0" topLeftCell="A1">
      <selection activeCell="A1" sqref="A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27" customHeight="1">
      <c r="A1" s="6" t="s">
        <v>89</v>
      </c>
      <c r="B1" s="107" t="s">
        <v>29</v>
      </c>
      <c r="C1" s="107"/>
      <c r="D1" s="108" t="s">
        <v>6</v>
      </c>
      <c r="E1" s="108"/>
      <c r="F1" s="108"/>
      <c r="G1" s="108"/>
      <c r="H1" s="7" t="s">
        <v>10</v>
      </c>
      <c r="I1" s="8">
        <v>4</v>
      </c>
      <c r="J1" s="9" t="s">
        <v>11</v>
      </c>
      <c r="K1" s="10">
        <v>2010</v>
      </c>
      <c r="L1" s="11" t="s">
        <v>12</v>
      </c>
      <c r="M1" s="12">
        <v>4</v>
      </c>
      <c r="N1" s="11" t="s">
        <v>0</v>
      </c>
      <c r="O1" s="12">
        <v>29</v>
      </c>
      <c r="P1" s="7" t="s">
        <v>32</v>
      </c>
      <c r="Q1" s="13" t="s">
        <v>229</v>
      </c>
      <c r="R1" s="14" t="s">
        <v>245</v>
      </c>
    </row>
    <row r="2" ht="5.25" customHeight="1"/>
    <row r="3" spans="11:18" ht="18.75" customHeight="1">
      <c r="K3" s="53" t="s">
        <v>246</v>
      </c>
      <c r="L3" s="53"/>
      <c r="M3" s="104" t="s">
        <v>67</v>
      </c>
      <c r="N3" s="104"/>
      <c r="O3" s="104"/>
      <c r="P3" s="104"/>
      <c r="Q3" s="104"/>
      <c r="R3" s="15" t="s">
        <v>20</v>
      </c>
    </row>
    <row r="4" spans="1:20" s="18" customFormat="1" ht="18.75" customHeight="1">
      <c r="A4" s="138" t="s">
        <v>301</v>
      </c>
      <c r="B4" s="139"/>
      <c r="C4" s="1"/>
      <c r="D4" s="54" t="s">
        <v>51</v>
      </c>
      <c r="E4" s="54"/>
      <c r="F4" s="54"/>
      <c r="G4" s="62" t="s">
        <v>52</v>
      </c>
      <c r="H4" s="62"/>
      <c r="I4" s="63">
        <v>0.4166666666666667</v>
      </c>
      <c r="J4" s="63"/>
      <c r="K4" s="68" t="s">
        <v>53</v>
      </c>
      <c r="L4" s="68"/>
      <c r="M4" s="63">
        <v>0.4826388888888889</v>
      </c>
      <c r="N4" s="63"/>
      <c r="O4" s="68" t="s">
        <v>54</v>
      </c>
      <c r="P4" s="68"/>
      <c r="Q4" s="105">
        <f>SUM(M4-I4)</f>
        <v>0.06597222222222221</v>
      </c>
      <c r="R4" s="105"/>
      <c r="T4" s="19"/>
    </row>
    <row r="5" spans="8:18" ht="7.5" customHeight="1">
      <c r="H5" s="20"/>
      <c r="I5" s="20"/>
      <c r="J5" s="21"/>
      <c r="K5" s="22"/>
      <c r="L5" s="22"/>
      <c r="M5" s="21"/>
      <c r="N5" s="21"/>
      <c r="O5" s="22"/>
      <c r="P5" s="22"/>
      <c r="Q5" s="21"/>
      <c r="R5" s="21"/>
    </row>
    <row r="6" spans="1:18" ht="21" customHeight="1">
      <c r="A6" s="64" t="s">
        <v>2</v>
      </c>
      <c r="B6" s="65"/>
      <c r="C6" s="2">
        <v>1</v>
      </c>
      <c r="D6" s="3">
        <v>2</v>
      </c>
      <c r="E6" s="4">
        <v>3</v>
      </c>
      <c r="F6" s="2">
        <v>4</v>
      </c>
      <c r="G6" s="3">
        <v>5</v>
      </c>
      <c r="H6" s="4">
        <v>6</v>
      </c>
      <c r="I6" s="2">
        <v>7</v>
      </c>
      <c r="J6" s="3">
        <v>8</v>
      </c>
      <c r="K6" s="49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4">
        <v>15</v>
      </c>
      <c r="R6" s="25" t="s">
        <v>3</v>
      </c>
    </row>
    <row r="7" spans="1:18" ht="27.75" customHeight="1">
      <c r="A7" s="66" t="s">
        <v>230</v>
      </c>
      <c r="B7" s="67"/>
      <c r="C7" s="26">
        <v>0</v>
      </c>
      <c r="D7" s="27">
        <v>0</v>
      </c>
      <c r="E7" s="27">
        <v>0</v>
      </c>
      <c r="F7" s="27">
        <v>0</v>
      </c>
      <c r="G7" s="27">
        <v>4</v>
      </c>
      <c r="H7" s="27">
        <v>0</v>
      </c>
      <c r="I7" s="27">
        <v>1</v>
      </c>
      <c r="J7" s="27">
        <v>0</v>
      </c>
      <c r="K7" s="27">
        <v>0</v>
      </c>
      <c r="L7" s="44"/>
      <c r="M7" s="44"/>
      <c r="N7" s="44"/>
      <c r="O7" s="44"/>
      <c r="P7" s="44"/>
      <c r="Q7" s="45"/>
      <c r="R7" s="30">
        <f>SUM(C7:Q7)</f>
        <v>5</v>
      </c>
    </row>
    <row r="8" spans="1:18" ht="27.75" customHeight="1">
      <c r="A8" s="66" t="s">
        <v>202</v>
      </c>
      <c r="B8" s="67"/>
      <c r="C8" s="26">
        <v>0</v>
      </c>
      <c r="D8" s="27">
        <v>0</v>
      </c>
      <c r="E8" s="27">
        <v>0</v>
      </c>
      <c r="F8" s="27">
        <v>2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44"/>
      <c r="M8" s="44"/>
      <c r="N8" s="44"/>
      <c r="O8" s="44"/>
      <c r="P8" s="44"/>
      <c r="Q8" s="45"/>
      <c r="R8" s="30">
        <f>SUM(C8:Q8)</f>
        <v>2</v>
      </c>
    </row>
    <row r="9" spans="1:18" ht="21" customHeight="1">
      <c r="A9" s="64" t="s">
        <v>2</v>
      </c>
      <c r="B9" s="65"/>
      <c r="C9" s="86" t="s">
        <v>44</v>
      </c>
      <c r="D9" s="82"/>
      <c r="E9" s="82"/>
      <c r="F9" s="82"/>
      <c r="G9" s="82"/>
      <c r="H9" s="87"/>
      <c r="I9" s="81" t="s">
        <v>140</v>
      </c>
      <c r="J9" s="83"/>
      <c r="K9" s="73" t="s">
        <v>45</v>
      </c>
      <c r="L9" s="74"/>
      <c r="M9" s="106" t="s">
        <v>46</v>
      </c>
      <c r="N9" s="122"/>
      <c r="O9" s="94" t="s">
        <v>247</v>
      </c>
      <c r="P9" s="94"/>
      <c r="Q9" s="94"/>
      <c r="R9" s="94"/>
    </row>
    <row r="10" spans="1:18" ht="16.5" customHeight="1">
      <c r="A10" s="78" t="str">
        <f>A7</f>
        <v>神戸国際大学附属</v>
      </c>
      <c r="B10" s="50"/>
      <c r="C10" s="32" t="s">
        <v>17</v>
      </c>
      <c r="D10" s="59" t="s">
        <v>231</v>
      </c>
      <c r="E10" s="60"/>
      <c r="F10" s="34">
        <v>4</v>
      </c>
      <c r="G10" s="39"/>
      <c r="H10" s="40"/>
      <c r="I10" s="77" t="s">
        <v>232</v>
      </c>
      <c r="J10" s="55"/>
      <c r="K10" s="110"/>
      <c r="L10" s="111"/>
      <c r="M10" s="110"/>
      <c r="N10" s="116"/>
      <c r="O10" s="55" t="s">
        <v>233</v>
      </c>
      <c r="P10" s="56"/>
      <c r="Q10" s="77"/>
      <c r="R10" s="55"/>
    </row>
    <row r="11" spans="1:18" ht="16.5" customHeight="1">
      <c r="A11" s="78"/>
      <c r="B11" s="50"/>
      <c r="C11" s="35">
        <v>2</v>
      </c>
      <c r="D11" s="57" t="s">
        <v>234</v>
      </c>
      <c r="E11" s="58"/>
      <c r="F11" s="36">
        <v>5</v>
      </c>
      <c r="G11" s="41"/>
      <c r="H11" s="72"/>
      <c r="I11" s="69" t="s">
        <v>177</v>
      </c>
      <c r="J11" s="70"/>
      <c r="K11" s="112"/>
      <c r="L11" s="113"/>
      <c r="M11" s="112"/>
      <c r="N11" s="117"/>
      <c r="O11" s="70" t="s">
        <v>14</v>
      </c>
      <c r="P11" s="71"/>
      <c r="Q11" s="69"/>
      <c r="R11" s="70"/>
    </row>
    <row r="12" spans="1:18" ht="16.5" customHeight="1">
      <c r="A12" s="46"/>
      <c r="B12" s="47"/>
      <c r="C12" s="37">
        <v>3</v>
      </c>
      <c r="D12" s="51"/>
      <c r="E12" s="52"/>
      <c r="F12" s="38">
        <v>6</v>
      </c>
      <c r="G12" s="33"/>
      <c r="H12" s="79"/>
      <c r="I12" s="80"/>
      <c r="J12" s="75"/>
      <c r="K12" s="114"/>
      <c r="L12" s="115"/>
      <c r="M12" s="114"/>
      <c r="N12" s="118"/>
      <c r="O12" s="75" t="s">
        <v>182</v>
      </c>
      <c r="P12" s="76"/>
      <c r="Q12" s="80"/>
      <c r="R12" s="75"/>
    </row>
    <row r="13" spans="1:18" ht="16.5" customHeight="1">
      <c r="A13" s="88" t="str">
        <f>A8</f>
        <v>加古川西</v>
      </c>
      <c r="B13" s="89"/>
      <c r="C13" s="32" t="s">
        <v>17</v>
      </c>
      <c r="D13" s="59" t="s">
        <v>208</v>
      </c>
      <c r="E13" s="60"/>
      <c r="F13" s="34">
        <v>4</v>
      </c>
      <c r="G13" s="39"/>
      <c r="H13" s="40"/>
      <c r="I13" s="77" t="s">
        <v>209</v>
      </c>
      <c r="J13" s="55"/>
      <c r="K13" s="110"/>
      <c r="L13" s="111"/>
      <c r="M13" s="110"/>
      <c r="N13" s="116"/>
      <c r="O13" s="55" t="s">
        <v>235</v>
      </c>
      <c r="P13" s="56"/>
      <c r="Q13" s="77"/>
      <c r="R13" s="55"/>
    </row>
    <row r="14" spans="1:18" ht="16.5" customHeight="1">
      <c r="A14" s="78"/>
      <c r="B14" s="50"/>
      <c r="C14" s="35">
        <v>2</v>
      </c>
      <c r="D14" s="57"/>
      <c r="E14" s="58"/>
      <c r="F14" s="36">
        <v>5</v>
      </c>
      <c r="G14" s="41"/>
      <c r="H14" s="72"/>
      <c r="I14" s="69"/>
      <c r="J14" s="70"/>
      <c r="K14" s="112"/>
      <c r="L14" s="113"/>
      <c r="M14" s="112"/>
      <c r="N14" s="117"/>
      <c r="O14" s="70"/>
      <c r="P14" s="71"/>
      <c r="Q14" s="69"/>
      <c r="R14" s="70"/>
    </row>
    <row r="15" spans="1:18" ht="16.5" customHeight="1">
      <c r="A15" s="46"/>
      <c r="B15" s="47"/>
      <c r="C15" s="37">
        <v>3</v>
      </c>
      <c r="D15" s="51"/>
      <c r="E15" s="52"/>
      <c r="F15" s="38">
        <v>6</v>
      </c>
      <c r="G15" s="33"/>
      <c r="H15" s="79"/>
      <c r="I15" s="80"/>
      <c r="J15" s="75"/>
      <c r="K15" s="114"/>
      <c r="L15" s="115"/>
      <c r="M15" s="114"/>
      <c r="N15" s="118"/>
      <c r="O15" s="75"/>
      <c r="P15" s="76"/>
      <c r="Q15" s="80"/>
      <c r="R15" s="7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18" customFormat="1" ht="18.75" customHeight="1">
      <c r="A17" s="138" t="s">
        <v>301</v>
      </c>
      <c r="B17" s="139"/>
      <c r="C17" s="1"/>
      <c r="D17" s="54" t="s">
        <v>55</v>
      </c>
      <c r="E17" s="54"/>
      <c r="F17" s="54"/>
      <c r="G17" s="62" t="s">
        <v>52</v>
      </c>
      <c r="H17" s="62"/>
      <c r="I17" s="97">
        <v>0.5125</v>
      </c>
      <c r="J17" s="97"/>
      <c r="K17" s="68" t="s">
        <v>53</v>
      </c>
      <c r="L17" s="68"/>
      <c r="M17" s="97">
        <v>0.607638888888889</v>
      </c>
      <c r="N17" s="97"/>
      <c r="O17" s="68" t="s">
        <v>54</v>
      </c>
      <c r="P17" s="68"/>
      <c r="Q17" s="105">
        <f>SUM(M17-I17)</f>
        <v>0.095138888888889</v>
      </c>
      <c r="R17" s="105"/>
      <c r="T17" s="19"/>
    </row>
    <row r="18" spans="8:18" ht="7.5" customHeight="1">
      <c r="H18" s="20"/>
      <c r="I18" s="20"/>
      <c r="J18" s="21"/>
      <c r="K18" s="22"/>
      <c r="L18" s="22"/>
      <c r="M18" s="21"/>
      <c r="N18" s="21"/>
      <c r="O18" s="22"/>
      <c r="P18" s="22"/>
      <c r="Q18" s="21"/>
      <c r="R18" s="21"/>
    </row>
    <row r="19" spans="1:18" ht="21" customHeight="1">
      <c r="A19" s="64" t="s">
        <v>2</v>
      </c>
      <c r="B19" s="65"/>
      <c r="C19" s="2">
        <v>1</v>
      </c>
      <c r="D19" s="3">
        <v>2</v>
      </c>
      <c r="E19" s="4">
        <v>3</v>
      </c>
      <c r="F19" s="2">
        <v>4</v>
      </c>
      <c r="G19" s="3">
        <v>5</v>
      </c>
      <c r="H19" s="4">
        <v>6</v>
      </c>
      <c r="I19" s="2">
        <v>7</v>
      </c>
      <c r="J19" s="3">
        <v>8</v>
      </c>
      <c r="K19" s="49">
        <v>9</v>
      </c>
      <c r="L19" s="23">
        <v>10</v>
      </c>
      <c r="M19" s="23">
        <v>11</v>
      </c>
      <c r="N19" s="23">
        <v>12</v>
      </c>
      <c r="O19" s="23">
        <v>13</v>
      </c>
      <c r="P19" s="23">
        <v>14</v>
      </c>
      <c r="Q19" s="24">
        <v>15</v>
      </c>
      <c r="R19" s="25" t="s">
        <v>3</v>
      </c>
    </row>
    <row r="20" spans="1:18" ht="27.75" customHeight="1">
      <c r="A20" s="66" t="s">
        <v>18</v>
      </c>
      <c r="B20" s="67"/>
      <c r="C20" s="27">
        <v>0</v>
      </c>
      <c r="D20" s="27">
        <v>0</v>
      </c>
      <c r="E20" s="27">
        <v>1</v>
      </c>
      <c r="F20" s="27">
        <v>1</v>
      </c>
      <c r="G20" s="27">
        <v>3</v>
      </c>
      <c r="H20" s="27">
        <v>1</v>
      </c>
      <c r="I20" s="27">
        <v>2</v>
      </c>
      <c r="J20" s="27">
        <v>0</v>
      </c>
      <c r="K20" s="27">
        <v>0</v>
      </c>
      <c r="L20" s="44"/>
      <c r="M20" s="44"/>
      <c r="N20" s="44"/>
      <c r="O20" s="44"/>
      <c r="P20" s="44"/>
      <c r="Q20" s="45"/>
      <c r="R20" s="30">
        <f>SUM(C20:Q20)</f>
        <v>8</v>
      </c>
    </row>
    <row r="21" spans="1:18" ht="27.75" customHeight="1">
      <c r="A21" s="66" t="s">
        <v>304</v>
      </c>
      <c r="B21" s="67"/>
      <c r="C21" s="27">
        <v>0</v>
      </c>
      <c r="D21" s="27">
        <v>1</v>
      </c>
      <c r="E21" s="27">
        <v>4</v>
      </c>
      <c r="F21" s="27">
        <v>0</v>
      </c>
      <c r="G21" s="27">
        <v>0</v>
      </c>
      <c r="H21" s="27">
        <v>4</v>
      </c>
      <c r="I21" s="27">
        <v>0</v>
      </c>
      <c r="J21" s="27">
        <v>1</v>
      </c>
      <c r="K21" s="27" t="s">
        <v>236</v>
      </c>
      <c r="L21" s="44"/>
      <c r="M21" s="44"/>
      <c r="N21" s="44"/>
      <c r="O21" s="44"/>
      <c r="P21" s="44"/>
      <c r="Q21" s="45"/>
      <c r="R21" s="30">
        <f>SUM(C21:Q21)</f>
        <v>10</v>
      </c>
    </row>
    <row r="22" spans="1:18" ht="21" customHeight="1">
      <c r="A22" s="64" t="s">
        <v>2</v>
      </c>
      <c r="B22" s="85"/>
      <c r="C22" s="86" t="s">
        <v>44</v>
      </c>
      <c r="D22" s="82"/>
      <c r="E22" s="82"/>
      <c r="F22" s="82"/>
      <c r="G22" s="82"/>
      <c r="H22" s="87"/>
      <c r="I22" s="81" t="s">
        <v>140</v>
      </c>
      <c r="J22" s="82"/>
      <c r="K22" s="90" t="s">
        <v>45</v>
      </c>
      <c r="L22" s="136"/>
      <c r="M22" s="90" t="s">
        <v>46</v>
      </c>
      <c r="N22" s="136"/>
      <c r="O22" s="94" t="s">
        <v>247</v>
      </c>
      <c r="P22" s="94"/>
      <c r="Q22" s="94"/>
      <c r="R22" s="94"/>
    </row>
    <row r="23" spans="1:18" ht="16.5" customHeight="1">
      <c r="A23" s="78" t="str">
        <f>A20</f>
        <v>神港学園神港</v>
      </c>
      <c r="B23" s="50"/>
      <c r="C23" s="32" t="s">
        <v>17</v>
      </c>
      <c r="D23" s="59" t="s">
        <v>237</v>
      </c>
      <c r="E23" s="61"/>
      <c r="F23" s="34">
        <v>4</v>
      </c>
      <c r="G23" s="39"/>
      <c r="H23" s="40"/>
      <c r="I23" s="109" t="s">
        <v>191</v>
      </c>
      <c r="J23" s="109"/>
      <c r="K23" s="110"/>
      <c r="L23" s="111"/>
      <c r="M23" s="140" t="s">
        <v>238</v>
      </c>
      <c r="N23" s="140"/>
      <c r="O23" s="55" t="s">
        <v>239</v>
      </c>
      <c r="P23" s="56"/>
      <c r="Q23" s="77" t="s">
        <v>240</v>
      </c>
      <c r="R23" s="55"/>
    </row>
    <row r="24" spans="1:18" ht="16.5" customHeight="1">
      <c r="A24" s="78"/>
      <c r="B24" s="50"/>
      <c r="C24" s="35">
        <v>2</v>
      </c>
      <c r="D24" s="57" t="s">
        <v>241</v>
      </c>
      <c r="E24" s="84"/>
      <c r="F24" s="36">
        <v>5</v>
      </c>
      <c r="G24" s="41"/>
      <c r="H24" s="72"/>
      <c r="I24" s="69"/>
      <c r="J24" s="71"/>
      <c r="K24" s="112"/>
      <c r="L24" s="113"/>
      <c r="M24" s="141" t="s">
        <v>50</v>
      </c>
      <c r="N24" s="141"/>
      <c r="O24" s="70" t="s">
        <v>242</v>
      </c>
      <c r="P24" s="71"/>
      <c r="Q24" s="69"/>
      <c r="R24" s="70"/>
    </row>
    <row r="25" spans="1:18" ht="16.5" customHeight="1">
      <c r="A25" s="46"/>
      <c r="B25" s="47"/>
      <c r="C25" s="37">
        <v>3</v>
      </c>
      <c r="D25" s="51"/>
      <c r="E25" s="95"/>
      <c r="F25" s="38">
        <v>6</v>
      </c>
      <c r="G25" s="33"/>
      <c r="H25" s="79"/>
      <c r="I25" s="80"/>
      <c r="J25" s="76"/>
      <c r="K25" s="114"/>
      <c r="L25" s="115"/>
      <c r="M25" s="142" t="s">
        <v>194</v>
      </c>
      <c r="N25" s="142"/>
      <c r="O25" s="75" t="s">
        <v>50</v>
      </c>
      <c r="P25" s="76"/>
      <c r="Q25" s="80"/>
      <c r="R25" s="75"/>
    </row>
    <row r="26" spans="1:18" ht="16.5" customHeight="1">
      <c r="A26" s="88" t="str">
        <f>A21</f>
        <v>柳　学　園</v>
      </c>
      <c r="B26" s="89"/>
      <c r="C26" s="32" t="s">
        <v>17</v>
      </c>
      <c r="D26" s="59" t="s">
        <v>243</v>
      </c>
      <c r="E26" s="61"/>
      <c r="F26" s="34">
        <v>4</v>
      </c>
      <c r="G26" s="39"/>
      <c r="H26" s="40"/>
      <c r="I26" s="109" t="s">
        <v>217</v>
      </c>
      <c r="J26" s="109"/>
      <c r="K26" s="110"/>
      <c r="L26" s="111"/>
      <c r="M26" s="140" t="s">
        <v>133</v>
      </c>
      <c r="N26" s="140"/>
      <c r="O26" s="55" t="s">
        <v>217</v>
      </c>
      <c r="P26" s="56"/>
      <c r="Q26" s="77"/>
      <c r="R26" s="55"/>
    </row>
    <row r="27" spans="1:18" ht="16.5" customHeight="1">
      <c r="A27" s="78"/>
      <c r="B27" s="50"/>
      <c r="C27" s="35">
        <v>2</v>
      </c>
      <c r="D27" s="57" t="s">
        <v>244</v>
      </c>
      <c r="E27" s="84"/>
      <c r="F27" s="36">
        <v>5</v>
      </c>
      <c r="G27" s="41"/>
      <c r="H27" s="72"/>
      <c r="I27" s="69"/>
      <c r="J27" s="71"/>
      <c r="K27" s="112"/>
      <c r="L27" s="113"/>
      <c r="M27" s="141"/>
      <c r="N27" s="141"/>
      <c r="O27" s="70"/>
      <c r="P27" s="71"/>
      <c r="Q27" s="69"/>
      <c r="R27" s="70"/>
    </row>
    <row r="28" spans="1:18" ht="16.5" customHeight="1">
      <c r="A28" s="46"/>
      <c r="B28" s="47"/>
      <c r="C28" s="37">
        <v>3</v>
      </c>
      <c r="D28" s="33"/>
      <c r="E28" s="79"/>
      <c r="F28" s="38">
        <v>6</v>
      </c>
      <c r="G28" s="33"/>
      <c r="H28" s="79"/>
      <c r="I28" s="80"/>
      <c r="J28" s="76"/>
      <c r="K28" s="114"/>
      <c r="L28" s="115"/>
      <c r="M28" s="142"/>
      <c r="N28" s="142"/>
      <c r="O28" s="75"/>
      <c r="P28" s="76"/>
      <c r="Q28" s="80"/>
      <c r="R28" s="75"/>
    </row>
    <row r="29" spans="9:18" ht="11.25" customHeight="1"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9:18" ht="11.25" customHeight="1"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3" ht="13.5">
      <c r="I33" s="20"/>
    </row>
  </sheetData>
  <sheetProtection/>
  <mergeCells count="114">
    <mergeCell ref="B1:C1"/>
    <mergeCell ref="D1:G1"/>
    <mergeCell ref="I28:J28"/>
    <mergeCell ref="D26:E26"/>
    <mergeCell ref="G26:H26"/>
    <mergeCell ref="I26:J26"/>
    <mergeCell ref="A26:B28"/>
    <mergeCell ref="D28:E28"/>
    <mergeCell ref="G28:H28"/>
    <mergeCell ref="G27:H27"/>
    <mergeCell ref="M3:Q3"/>
    <mergeCell ref="Q17:R17"/>
    <mergeCell ref="Q4:R4"/>
    <mergeCell ref="M9:N9"/>
    <mergeCell ref="M10:N12"/>
    <mergeCell ref="M13:N15"/>
    <mergeCell ref="O4:P4"/>
    <mergeCell ref="O13:P13"/>
    <mergeCell ref="I27:J27"/>
    <mergeCell ref="D27:E27"/>
    <mergeCell ref="K10:L12"/>
    <mergeCell ref="K13:L15"/>
    <mergeCell ref="K22:L22"/>
    <mergeCell ref="K17:L17"/>
    <mergeCell ref="I25:J25"/>
    <mergeCell ref="K23:L25"/>
    <mergeCell ref="K26:L28"/>
    <mergeCell ref="O22:R22"/>
    <mergeCell ref="O17:P17"/>
    <mergeCell ref="M22:N22"/>
    <mergeCell ref="M17:N17"/>
    <mergeCell ref="A19:B19"/>
    <mergeCell ref="A20:B20"/>
    <mergeCell ref="A21:B21"/>
    <mergeCell ref="G17:H17"/>
    <mergeCell ref="A22:B22"/>
    <mergeCell ref="C22:H22"/>
    <mergeCell ref="C9:H9"/>
    <mergeCell ref="I9:J9"/>
    <mergeCell ref="G12:H12"/>
    <mergeCell ref="I10:J10"/>
    <mergeCell ref="I11:J11"/>
    <mergeCell ref="A9:B9"/>
    <mergeCell ref="A10:B12"/>
    <mergeCell ref="A13:B15"/>
    <mergeCell ref="G25:H25"/>
    <mergeCell ref="G24:H24"/>
    <mergeCell ref="D10:E10"/>
    <mergeCell ref="D11:E11"/>
    <mergeCell ref="G10:H10"/>
    <mergeCell ref="G11:H11"/>
    <mergeCell ref="D12:E12"/>
    <mergeCell ref="G23:H23"/>
    <mergeCell ref="G14:H14"/>
    <mergeCell ref="G15:H15"/>
    <mergeCell ref="O9:R9"/>
    <mergeCell ref="Q14:R14"/>
    <mergeCell ref="Q15:R15"/>
    <mergeCell ref="O14:P14"/>
    <mergeCell ref="O15:P15"/>
    <mergeCell ref="Q13:R13"/>
    <mergeCell ref="O10:P10"/>
    <mergeCell ref="Q10:R10"/>
    <mergeCell ref="O11:P11"/>
    <mergeCell ref="Q11:R11"/>
    <mergeCell ref="A23:B25"/>
    <mergeCell ref="D23:E23"/>
    <mergeCell ref="D24:E24"/>
    <mergeCell ref="D25:E25"/>
    <mergeCell ref="M4:N4"/>
    <mergeCell ref="K9:L9"/>
    <mergeCell ref="I22:J22"/>
    <mergeCell ref="I23:J23"/>
    <mergeCell ref="I17:J17"/>
    <mergeCell ref="I15:J15"/>
    <mergeCell ref="I12:J12"/>
    <mergeCell ref="I13:J13"/>
    <mergeCell ref="I14:J14"/>
    <mergeCell ref="K3:L3"/>
    <mergeCell ref="D17:F17"/>
    <mergeCell ref="D14:E14"/>
    <mergeCell ref="D13:E13"/>
    <mergeCell ref="G13:H13"/>
    <mergeCell ref="D4:F4"/>
    <mergeCell ref="G4:H4"/>
    <mergeCell ref="I4:J4"/>
    <mergeCell ref="K4:L4"/>
    <mergeCell ref="D15:E15"/>
    <mergeCell ref="M28:N28"/>
    <mergeCell ref="M25:N25"/>
    <mergeCell ref="O12:P12"/>
    <mergeCell ref="Q12:R12"/>
    <mergeCell ref="M23:N23"/>
    <mergeCell ref="M24:N24"/>
    <mergeCell ref="O23:P23"/>
    <mergeCell ref="Q23:R23"/>
    <mergeCell ref="O24:P24"/>
    <mergeCell ref="Q24:R24"/>
    <mergeCell ref="O28:P28"/>
    <mergeCell ref="Q28:R28"/>
    <mergeCell ref="O25:P25"/>
    <mergeCell ref="Q25:R25"/>
    <mergeCell ref="O26:P26"/>
    <mergeCell ref="Q26:R26"/>
    <mergeCell ref="A4:B4"/>
    <mergeCell ref="A17:B17"/>
    <mergeCell ref="O27:P27"/>
    <mergeCell ref="Q27:R27"/>
    <mergeCell ref="M26:N26"/>
    <mergeCell ref="M27:N27"/>
    <mergeCell ref="A6:B6"/>
    <mergeCell ref="A7:B7"/>
    <mergeCell ref="A8:B8"/>
    <mergeCell ref="I24:J24"/>
  </mergeCells>
  <dataValidations count="3">
    <dataValidation allowBlank="1" showInputMessage="1" showErrorMessage="1" imeMode="halfAlpha" sqref="I17:J17 M17:N17 C20:Q21 M4:N4 C7:Q8 M1 O1 I1 I4:J4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R28"/>
  <sheetViews>
    <sheetView workbookViewId="0" topLeftCell="A1">
      <selection activeCell="A1" sqref="A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625" style="5" customWidth="1"/>
    <col min="19" max="19" width="5.875" style="5" customWidth="1"/>
    <col min="20" max="20" width="3.625" style="5" customWidth="1"/>
    <col min="21" max="16384" width="9.00390625" style="5" customWidth="1"/>
  </cols>
  <sheetData>
    <row r="1" spans="1:18" ht="27" customHeight="1">
      <c r="A1" s="6" t="s">
        <v>89</v>
      </c>
      <c r="B1" s="107" t="s">
        <v>29</v>
      </c>
      <c r="C1" s="107"/>
      <c r="D1" s="108" t="s">
        <v>6</v>
      </c>
      <c r="E1" s="108"/>
      <c r="F1" s="108"/>
      <c r="G1" s="108"/>
      <c r="H1" s="7" t="s">
        <v>10</v>
      </c>
      <c r="I1" s="8">
        <v>4</v>
      </c>
      <c r="J1" s="9" t="s">
        <v>11</v>
      </c>
      <c r="K1" s="10">
        <v>2010</v>
      </c>
      <c r="L1" s="11" t="s">
        <v>12</v>
      </c>
      <c r="M1" s="12">
        <v>4</v>
      </c>
      <c r="N1" s="11" t="s">
        <v>0</v>
      </c>
      <c r="O1" s="12">
        <v>29</v>
      </c>
      <c r="P1" s="7" t="s">
        <v>32</v>
      </c>
      <c r="Q1" s="13" t="s">
        <v>248</v>
      </c>
      <c r="R1" s="14" t="s">
        <v>5</v>
      </c>
    </row>
    <row r="2" ht="8.25" customHeight="1"/>
    <row r="3" spans="11:18" ht="18.75" customHeight="1">
      <c r="K3" s="53" t="s">
        <v>27</v>
      </c>
      <c r="L3" s="53"/>
      <c r="M3" s="104" t="s">
        <v>13</v>
      </c>
      <c r="N3" s="104"/>
      <c r="O3" s="104"/>
      <c r="P3" s="104"/>
      <c r="Q3" s="104"/>
      <c r="R3" s="15" t="s">
        <v>23</v>
      </c>
    </row>
    <row r="4" spans="1:18" ht="18.75" customHeight="1">
      <c r="A4" s="138" t="s">
        <v>301</v>
      </c>
      <c r="B4" s="139"/>
      <c r="C4" s="1"/>
      <c r="E4" s="130" t="s">
        <v>21</v>
      </c>
      <c r="F4" s="130"/>
      <c r="G4" s="131" t="s">
        <v>255</v>
      </c>
      <c r="H4" s="131"/>
      <c r="I4" s="97">
        <v>0.4145833333333333</v>
      </c>
      <c r="J4" s="97"/>
      <c r="K4" s="125" t="s">
        <v>256</v>
      </c>
      <c r="L4" s="125"/>
      <c r="M4" s="97">
        <v>0.5069444444444444</v>
      </c>
      <c r="N4" s="97"/>
      <c r="O4" s="125" t="s">
        <v>257</v>
      </c>
      <c r="P4" s="125"/>
      <c r="Q4" s="105">
        <f>M4-I4</f>
        <v>0.09236111111111112</v>
      </c>
      <c r="R4" s="105"/>
    </row>
    <row r="5" spans="8:18" ht="7.5" customHeight="1">
      <c r="H5" s="20"/>
      <c r="I5" s="20"/>
      <c r="J5" s="21"/>
      <c r="K5" s="22"/>
      <c r="L5" s="22"/>
      <c r="M5" s="21"/>
      <c r="N5" s="21"/>
      <c r="O5" s="22"/>
      <c r="P5" s="22"/>
      <c r="Q5" s="21"/>
      <c r="R5" s="21"/>
    </row>
    <row r="6" spans="1:18" ht="22.5" customHeight="1">
      <c r="A6" s="64" t="s">
        <v>2</v>
      </c>
      <c r="B6" s="65"/>
      <c r="C6" s="2">
        <v>1</v>
      </c>
      <c r="D6" s="3">
        <v>2</v>
      </c>
      <c r="E6" s="4">
        <v>3</v>
      </c>
      <c r="F6" s="2">
        <v>4</v>
      </c>
      <c r="G6" s="3">
        <v>5</v>
      </c>
      <c r="H6" s="4">
        <v>6</v>
      </c>
      <c r="I6" s="2">
        <v>7</v>
      </c>
      <c r="J6" s="3">
        <v>8</v>
      </c>
      <c r="K6" s="49">
        <v>9</v>
      </c>
      <c r="L6" s="2">
        <v>10</v>
      </c>
      <c r="M6" s="3">
        <v>11</v>
      </c>
      <c r="N6" s="49">
        <v>12</v>
      </c>
      <c r="O6" s="2">
        <v>13</v>
      </c>
      <c r="P6" s="23">
        <v>14</v>
      </c>
      <c r="Q6" s="24">
        <v>15</v>
      </c>
      <c r="R6" s="25" t="s">
        <v>3</v>
      </c>
    </row>
    <row r="7" spans="1:18" ht="26.25" customHeight="1">
      <c r="A7" s="66" t="s">
        <v>30</v>
      </c>
      <c r="B7" s="67"/>
      <c r="C7" s="26">
        <v>0</v>
      </c>
      <c r="D7" s="27">
        <v>1</v>
      </c>
      <c r="E7" s="28">
        <v>0</v>
      </c>
      <c r="F7" s="27">
        <v>2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1</v>
      </c>
      <c r="P7" s="143" t="s">
        <v>249</v>
      </c>
      <c r="Q7" s="144"/>
      <c r="R7" s="48">
        <f>SUM(C7:Q7)</f>
        <v>4</v>
      </c>
    </row>
    <row r="8" spans="1:18" ht="26.25" customHeight="1">
      <c r="A8" s="66" t="s">
        <v>302</v>
      </c>
      <c r="B8" s="67"/>
      <c r="C8" s="26">
        <v>2</v>
      </c>
      <c r="D8" s="27">
        <v>0</v>
      </c>
      <c r="E8" s="28">
        <v>0</v>
      </c>
      <c r="F8" s="27">
        <v>1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145"/>
      <c r="Q8" s="146"/>
      <c r="R8" s="48">
        <f>SUM(C8:Q8)</f>
        <v>3</v>
      </c>
    </row>
    <row r="9" spans="1:18" ht="22.5" customHeight="1">
      <c r="A9" s="64" t="s">
        <v>2</v>
      </c>
      <c r="B9" s="65"/>
      <c r="C9" s="86" t="s">
        <v>22</v>
      </c>
      <c r="D9" s="82"/>
      <c r="E9" s="82"/>
      <c r="F9" s="82"/>
      <c r="G9" s="82"/>
      <c r="H9" s="87"/>
      <c r="I9" s="86" t="s">
        <v>26</v>
      </c>
      <c r="J9" s="83"/>
      <c r="K9" s="135" t="s">
        <v>16</v>
      </c>
      <c r="L9" s="91"/>
      <c r="M9" s="90" t="s">
        <v>7</v>
      </c>
      <c r="N9" s="136"/>
      <c r="O9" s="81" t="s">
        <v>8</v>
      </c>
      <c r="P9" s="82"/>
      <c r="Q9" s="82"/>
      <c r="R9" s="83"/>
    </row>
    <row r="10" spans="1:18" ht="18.75" customHeight="1">
      <c r="A10" s="126" t="str">
        <f>A7</f>
        <v>滝川第二</v>
      </c>
      <c r="B10" s="127"/>
      <c r="C10" s="32" t="s">
        <v>17</v>
      </c>
      <c r="D10" s="132" t="s">
        <v>250</v>
      </c>
      <c r="E10" s="56"/>
      <c r="F10" s="34">
        <v>4</v>
      </c>
      <c r="G10" s="39"/>
      <c r="H10" s="40"/>
      <c r="I10" s="123" t="s">
        <v>251</v>
      </c>
      <c r="J10" s="55"/>
      <c r="K10" s="59" t="s">
        <v>252</v>
      </c>
      <c r="L10" s="60"/>
      <c r="M10" s="123"/>
      <c r="N10" s="55"/>
      <c r="O10" s="132" t="s">
        <v>253</v>
      </c>
      <c r="P10" s="56"/>
      <c r="Q10" s="77"/>
      <c r="R10" s="55"/>
    </row>
    <row r="11" spans="1:18" ht="18.75" customHeight="1">
      <c r="A11" s="126"/>
      <c r="B11" s="127"/>
      <c r="C11" s="35">
        <v>2</v>
      </c>
      <c r="D11" s="41" t="s">
        <v>254</v>
      </c>
      <c r="E11" s="71"/>
      <c r="F11" s="36">
        <v>5</v>
      </c>
      <c r="G11" s="41"/>
      <c r="H11" s="72"/>
      <c r="I11" s="70"/>
      <c r="J11" s="70"/>
      <c r="K11" s="57" t="s">
        <v>48</v>
      </c>
      <c r="L11" s="58"/>
      <c r="M11" s="70"/>
      <c r="N11" s="70"/>
      <c r="O11" s="41"/>
      <c r="P11" s="71"/>
      <c r="Q11" s="69"/>
      <c r="R11" s="70"/>
    </row>
    <row r="12" spans="1:18" ht="18.75" customHeight="1">
      <c r="A12" s="128"/>
      <c r="B12" s="129"/>
      <c r="C12" s="37">
        <v>3</v>
      </c>
      <c r="D12" s="33"/>
      <c r="E12" s="76"/>
      <c r="F12" s="38">
        <v>6</v>
      </c>
      <c r="G12" s="33"/>
      <c r="H12" s="79"/>
      <c r="I12" s="75"/>
      <c r="J12" s="75"/>
      <c r="K12" s="51"/>
      <c r="L12" s="52"/>
      <c r="M12" s="75"/>
      <c r="N12" s="75"/>
      <c r="O12" s="33"/>
      <c r="P12" s="76"/>
      <c r="Q12" s="80"/>
      <c r="R12" s="75"/>
    </row>
    <row r="13" spans="1:18" ht="18.75" customHeight="1">
      <c r="A13" s="133" t="str">
        <f>A8</f>
        <v>姫 路 南</v>
      </c>
      <c r="B13" s="134"/>
      <c r="C13" s="32" t="s">
        <v>17</v>
      </c>
      <c r="D13" s="132" t="s">
        <v>150</v>
      </c>
      <c r="E13" s="56"/>
      <c r="F13" s="34">
        <v>4</v>
      </c>
      <c r="G13" s="39"/>
      <c r="H13" s="40"/>
      <c r="I13" s="123" t="s">
        <v>151</v>
      </c>
      <c r="J13" s="55"/>
      <c r="K13" s="39" t="s">
        <v>151</v>
      </c>
      <c r="L13" s="56"/>
      <c r="M13" s="55"/>
      <c r="N13" s="55"/>
      <c r="O13" s="132" t="s">
        <v>163</v>
      </c>
      <c r="P13" s="56"/>
      <c r="Q13" s="77"/>
      <c r="R13" s="55"/>
    </row>
    <row r="14" spans="1:18" ht="18.75" customHeight="1">
      <c r="A14" s="126"/>
      <c r="B14" s="127"/>
      <c r="C14" s="35">
        <v>2</v>
      </c>
      <c r="D14" s="41"/>
      <c r="E14" s="71"/>
      <c r="F14" s="36">
        <v>5</v>
      </c>
      <c r="G14" s="41"/>
      <c r="H14" s="72"/>
      <c r="I14" s="70"/>
      <c r="J14" s="70"/>
      <c r="K14" s="41"/>
      <c r="L14" s="71"/>
      <c r="M14" s="70"/>
      <c r="N14" s="70"/>
      <c r="O14" s="41"/>
      <c r="P14" s="71"/>
      <c r="Q14" s="69"/>
      <c r="R14" s="70"/>
    </row>
    <row r="15" spans="1:18" ht="18.75" customHeight="1">
      <c r="A15" s="128"/>
      <c r="B15" s="129"/>
      <c r="C15" s="37">
        <v>3</v>
      </c>
      <c r="D15" s="33"/>
      <c r="E15" s="76"/>
      <c r="F15" s="38">
        <v>6</v>
      </c>
      <c r="G15" s="33"/>
      <c r="H15" s="79"/>
      <c r="I15" s="75"/>
      <c r="J15" s="75"/>
      <c r="K15" s="33"/>
      <c r="L15" s="76"/>
      <c r="M15" s="75"/>
      <c r="N15" s="75"/>
      <c r="O15" s="33"/>
      <c r="P15" s="76"/>
      <c r="Q15" s="80"/>
      <c r="R15" s="75"/>
    </row>
    <row r="16" ht="9" customHeight="1"/>
    <row r="17" spans="1:18" ht="18.75" customHeight="1">
      <c r="A17" s="138" t="s">
        <v>301</v>
      </c>
      <c r="B17" s="139"/>
      <c r="C17" s="1"/>
      <c r="E17" s="130" t="s">
        <v>258</v>
      </c>
      <c r="F17" s="130"/>
      <c r="G17" s="131" t="s">
        <v>255</v>
      </c>
      <c r="H17" s="131"/>
      <c r="I17" s="97">
        <v>0.5361111111111111</v>
      </c>
      <c r="J17" s="97"/>
      <c r="K17" s="125" t="s">
        <v>256</v>
      </c>
      <c r="L17" s="125"/>
      <c r="M17" s="97">
        <v>0.61875</v>
      </c>
      <c r="N17" s="97"/>
      <c r="O17" s="125" t="s">
        <v>257</v>
      </c>
      <c r="P17" s="125"/>
      <c r="Q17" s="105">
        <f>M17-I17</f>
        <v>0.08263888888888893</v>
      </c>
      <c r="R17" s="105"/>
    </row>
    <row r="18" spans="8:18" ht="7.5" customHeight="1">
      <c r="H18" s="20"/>
      <c r="I18" s="20"/>
      <c r="J18" s="21"/>
      <c r="K18" s="22"/>
      <c r="L18" s="22"/>
      <c r="M18" s="21"/>
      <c r="N18" s="21"/>
      <c r="O18" s="22"/>
      <c r="P18" s="22"/>
      <c r="Q18" s="21"/>
      <c r="R18" s="21"/>
    </row>
    <row r="19" spans="1:18" ht="22.5" customHeight="1">
      <c r="A19" s="64" t="s">
        <v>2</v>
      </c>
      <c r="B19" s="65"/>
      <c r="C19" s="2">
        <v>1</v>
      </c>
      <c r="D19" s="3">
        <v>2</v>
      </c>
      <c r="E19" s="4">
        <v>3</v>
      </c>
      <c r="F19" s="2">
        <v>4</v>
      </c>
      <c r="G19" s="3">
        <v>5</v>
      </c>
      <c r="H19" s="4">
        <v>6</v>
      </c>
      <c r="I19" s="2">
        <v>7</v>
      </c>
      <c r="J19" s="3">
        <v>8</v>
      </c>
      <c r="K19" s="49">
        <v>9</v>
      </c>
      <c r="L19" s="23">
        <v>10</v>
      </c>
      <c r="M19" s="23">
        <v>11</v>
      </c>
      <c r="N19" s="23">
        <v>12</v>
      </c>
      <c r="O19" s="23">
        <v>13</v>
      </c>
      <c r="P19" s="23">
        <v>14</v>
      </c>
      <c r="Q19" s="24">
        <v>15</v>
      </c>
      <c r="R19" s="25" t="s">
        <v>3</v>
      </c>
    </row>
    <row r="20" spans="1:18" ht="26.25" customHeight="1">
      <c r="A20" s="66" t="s">
        <v>154</v>
      </c>
      <c r="B20" s="67"/>
      <c r="C20" s="26">
        <v>0</v>
      </c>
      <c r="D20" s="27">
        <v>0</v>
      </c>
      <c r="E20" s="27">
        <v>2</v>
      </c>
      <c r="F20" s="27">
        <v>0</v>
      </c>
      <c r="G20" s="27">
        <v>0</v>
      </c>
      <c r="H20" s="27">
        <v>0</v>
      </c>
      <c r="I20" s="27">
        <v>0</v>
      </c>
      <c r="J20" s="27">
        <v>1</v>
      </c>
      <c r="K20" s="27">
        <v>0</v>
      </c>
      <c r="L20" s="44"/>
      <c r="M20" s="44"/>
      <c r="N20" s="44"/>
      <c r="O20" s="44"/>
      <c r="P20" s="44"/>
      <c r="Q20" s="45"/>
      <c r="R20" s="48">
        <f>SUM(C20:Q20)</f>
        <v>3</v>
      </c>
    </row>
    <row r="21" spans="1:18" ht="26.25" customHeight="1">
      <c r="A21" s="66" t="s">
        <v>303</v>
      </c>
      <c r="B21" s="67"/>
      <c r="C21" s="26">
        <v>0</v>
      </c>
      <c r="D21" s="27">
        <v>0</v>
      </c>
      <c r="E21" s="27">
        <v>1</v>
      </c>
      <c r="F21" s="27">
        <v>0</v>
      </c>
      <c r="G21" s="27">
        <v>1</v>
      </c>
      <c r="H21" s="27">
        <v>0</v>
      </c>
      <c r="I21" s="27">
        <v>0</v>
      </c>
      <c r="J21" s="27">
        <v>0</v>
      </c>
      <c r="K21" s="27">
        <v>0</v>
      </c>
      <c r="L21" s="44"/>
      <c r="M21" s="44"/>
      <c r="N21" s="44"/>
      <c r="O21" s="44"/>
      <c r="P21" s="44"/>
      <c r="Q21" s="45"/>
      <c r="R21" s="48">
        <f>SUM(C21:Q21)</f>
        <v>2</v>
      </c>
    </row>
    <row r="22" spans="1:18" ht="22.5" customHeight="1">
      <c r="A22" s="64" t="s">
        <v>2</v>
      </c>
      <c r="B22" s="85"/>
      <c r="C22" s="86" t="s">
        <v>22</v>
      </c>
      <c r="D22" s="82"/>
      <c r="E22" s="82"/>
      <c r="F22" s="82"/>
      <c r="G22" s="82"/>
      <c r="H22" s="87"/>
      <c r="I22" s="86" t="s">
        <v>26</v>
      </c>
      <c r="J22" s="83"/>
      <c r="K22" s="135" t="s">
        <v>16</v>
      </c>
      <c r="L22" s="91"/>
      <c r="M22" s="90" t="s">
        <v>7</v>
      </c>
      <c r="N22" s="136"/>
      <c r="O22" s="83" t="s">
        <v>8</v>
      </c>
      <c r="P22" s="94"/>
      <c r="Q22" s="94"/>
      <c r="R22" s="94"/>
    </row>
    <row r="23" spans="1:18" ht="18.75" customHeight="1">
      <c r="A23" s="126" t="str">
        <f>A20</f>
        <v>報徳学園</v>
      </c>
      <c r="B23" s="127"/>
      <c r="C23" s="32" t="s">
        <v>17</v>
      </c>
      <c r="D23" s="132" t="s">
        <v>163</v>
      </c>
      <c r="E23" s="56"/>
      <c r="F23" s="34">
        <v>4</v>
      </c>
      <c r="G23" s="39"/>
      <c r="H23" s="40"/>
      <c r="I23" s="123" t="s">
        <v>31</v>
      </c>
      <c r="J23" s="55"/>
      <c r="K23" s="39"/>
      <c r="L23" s="56"/>
      <c r="M23" s="55" t="s">
        <v>161</v>
      </c>
      <c r="N23" s="55"/>
      <c r="O23" s="132"/>
      <c r="P23" s="56"/>
      <c r="Q23" s="77"/>
      <c r="R23" s="55"/>
    </row>
    <row r="24" spans="1:18" ht="18.75" customHeight="1">
      <c r="A24" s="126"/>
      <c r="B24" s="127"/>
      <c r="C24" s="35">
        <v>2</v>
      </c>
      <c r="D24" s="124" t="s">
        <v>162</v>
      </c>
      <c r="E24" s="71"/>
      <c r="F24" s="36">
        <v>5</v>
      </c>
      <c r="G24" s="41"/>
      <c r="H24" s="72"/>
      <c r="I24" s="70"/>
      <c r="J24" s="70"/>
      <c r="K24" s="41"/>
      <c r="L24" s="71"/>
      <c r="M24" s="70"/>
      <c r="N24" s="70"/>
      <c r="O24" s="124"/>
      <c r="P24" s="71"/>
      <c r="Q24" s="69"/>
      <c r="R24" s="70"/>
    </row>
    <row r="25" spans="1:18" ht="18.75" customHeight="1">
      <c r="A25" s="128"/>
      <c r="B25" s="129"/>
      <c r="C25" s="37">
        <v>3</v>
      </c>
      <c r="D25" s="33"/>
      <c r="E25" s="76"/>
      <c r="F25" s="38">
        <v>6</v>
      </c>
      <c r="G25" s="33"/>
      <c r="H25" s="79"/>
      <c r="I25" s="75"/>
      <c r="J25" s="75"/>
      <c r="K25" s="33"/>
      <c r="L25" s="76"/>
      <c r="M25" s="75"/>
      <c r="N25" s="75"/>
      <c r="O25" s="33"/>
      <c r="P25" s="76"/>
      <c r="Q25" s="80"/>
      <c r="R25" s="75"/>
    </row>
    <row r="26" spans="1:18" ht="18.75" customHeight="1">
      <c r="A26" s="133" t="str">
        <f>A21</f>
        <v>神 戸 北</v>
      </c>
      <c r="B26" s="134"/>
      <c r="C26" s="32" t="s">
        <v>17</v>
      </c>
      <c r="D26" s="132" t="s">
        <v>137</v>
      </c>
      <c r="E26" s="56"/>
      <c r="F26" s="34">
        <v>4</v>
      </c>
      <c r="G26" s="39"/>
      <c r="H26" s="40"/>
      <c r="I26" s="123" t="s">
        <v>138</v>
      </c>
      <c r="J26" s="55"/>
      <c r="K26" s="39"/>
      <c r="L26" s="56"/>
      <c r="M26" s="123"/>
      <c r="N26" s="55"/>
      <c r="O26" s="39" t="s">
        <v>137</v>
      </c>
      <c r="P26" s="56"/>
      <c r="Q26" s="77"/>
      <c r="R26" s="55"/>
    </row>
    <row r="27" spans="1:18" ht="18.75" customHeight="1">
      <c r="A27" s="126"/>
      <c r="B27" s="127"/>
      <c r="C27" s="35">
        <v>2</v>
      </c>
      <c r="D27" s="124"/>
      <c r="E27" s="71"/>
      <c r="F27" s="36">
        <v>5</v>
      </c>
      <c r="G27" s="41"/>
      <c r="H27" s="72"/>
      <c r="I27" s="70"/>
      <c r="J27" s="70"/>
      <c r="K27" s="41"/>
      <c r="L27" s="71"/>
      <c r="M27" s="70"/>
      <c r="N27" s="70"/>
      <c r="O27" s="41"/>
      <c r="P27" s="71"/>
      <c r="Q27" s="69"/>
      <c r="R27" s="70"/>
    </row>
    <row r="28" spans="1:18" ht="18.75" customHeight="1">
      <c r="A28" s="128"/>
      <c r="B28" s="129"/>
      <c r="C28" s="37">
        <v>3</v>
      </c>
      <c r="D28" s="137"/>
      <c r="E28" s="76"/>
      <c r="F28" s="38">
        <v>6</v>
      </c>
      <c r="G28" s="33"/>
      <c r="H28" s="79"/>
      <c r="I28" s="75"/>
      <c r="J28" s="75"/>
      <c r="K28" s="33"/>
      <c r="L28" s="76"/>
      <c r="M28" s="75"/>
      <c r="N28" s="75"/>
      <c r="O28" s="33"/>
      <c r="P28" s="76"/>
      <c r="Q28" s="80"/>
      <c r="R28" s="75"/>
    </row>
  </sheetData>
  <sheetProtection/>
  <mergeCells count="127">
    <mergeCell ref="Q26:R26"/>
    <mergeCell ref="O27:P27"/>
    <mergeCell ref="Q27:R27"/>
    <mergeCell ref="Q28:R28"/>
    <mergeCell ref="O26:P26"/>
    <mergeCell ref="M28:N28"/>
    <mergeCell ref="I25:J25"/>
    <mergeCell ref="I26:J26"/>
    <mergeCell ref="O28:P28"/>
    <mergeCell ref="O23:P23"/>
    <mergeCell ref="B1:C1"/>
    <mergeCell ref="D28:E28"/>
    <mergeCell ref="G28:H28"/>
    <mergeCell ref="M25:N25"/>
    <mergeCell ref="G26:H26"/>
    <mergeCell ref="I28:J28"/>
    <mergeCell ref="K28:L28"/>
    <mergeCell ref="M27:N27"/>
    <mergeCell ref="M26:N26"/>
    <mergeCell ref="O25:P25"/>
    <mergeCell ref="Q25:R25"/>
    <mergeCell ref="K15:L15"/>
    <mergeCell ref="M15:N15"/>
    <mergeCell ref="O22:R22"/>
    <mergeCell ref="Q23:R23"/>
    <mergeCell ref="M24:N24"/>
    <mergeCell ref="O24:P24"/>
    <mergeCell ref="Q24:R24"/>
    <mergeCell ref="M23:N23"/>
    <mergeCell ref="Q12:R12"/>
    <mergeCell ref="Q14:R14"/>
    <mergeCell ref="Q15:R15"/>
    <mergeCell ref="I22:J22"/>
    <mergeCell ref="K22:L22"/>
    <mergeCell ref="Q17:R17"/>
    <mergeCell ref="O17:P17"/>
    <mergeCell ref="M22:N22"/>
    <mergeCell ref="M17:N17"/>
    <mergeCell ref="M13:N13"/>
    <mergeCell ref="O13:P13"/>
    <mergeCell ref="Q13:R13"/>
    <mergeCell ref="O15:P15"/>
    <mergeCell ref="O9:R9"/>
    <mergeCell ref="K9:L9"/>
    <mergeCell ref="M9:N9"/>
    <mergeCell ref="K14:L14"/>
    <mergeCell ref="M14:N14"/>
    <mergeCell ref="O14:P14"/>
    <mergeCell ref="Q10:R10"/>
    <mergeCell ref="M11:N11"/>
    <mergeCell ref="O11:P11"/>
    <mergeCell ref="Q11:R11"/>
    <mergeCell ref="K4:L4"/>
    <mergeCell ref="I4:J4"/>
    <mergeCell ref="G4:H4"/>
    <mergeCell ref="P7:Q8"/>
    <mergeCell ref="M3:Q3"/>
    <mergeCell ref="M4:N4"/>
    <mergeCell ref="O4:P4"/>
    <mergeCell ref="Q4:R4"/>
    <mergeCell ref="K10:L10"/>
    <mergeCell ref="I11:J11"/>
    <mergeCell ref="O10:P10"/>
    <mergeCell ref="K12:L12"/>
    <mergeCell ref="M12:N12"/>
    <mergeCell ref="O12:P12"/>
    <mergeCell ref="K11:L11"/>
    <mergeCell ref="D10:E10"/>
    <mergeCell ref="D11:E11"/>
    <mergeCell ref="G11:H11"/>
    <mergeCell ref="I13:J13"/>
    <mergeCell ref="I10:J10"/>
    <mergeCell ref="D27:E27"/>
    <mergeCell ref="A22:B22"/>
    <mergeCell ref="C22:H22"/>
    <mergeCell ref="G23:H23"/>
    <mergeCell ref="D23:E23"/>
    <mergeCell ref="D26:E26"/>
    <mergeCell ref="A26:B28"/>
    <mergeCell ref="G25:H25"/>
    <mergeCell ref="A19:B19"/>
    <mergeCell ref="A20:B20"/>
    <mergeCell ref="A21:B21"/>
    <mergeCell ref="D25:E25"/>
    <mergeCell ref="E17:F17"/>
    <mergeCell ref="G17:H17"/>
    <mergeCell ref="I17:J17"/>
    <mergeCell ref="G15:H15"/>
    <mergeCell ref="I9:J9"/>
    <mergeCell ref="G10:H10"/>
    <mergeCell ref="A9:B9"/>
    <mergeCell ref="I15:J15"/>
    <mergeCell ref="D15:E15"/>
    <mergeCell ref="A10:B12"/>
    <mergeCell ref="D13:E13"/>
    <mergeCell ref="A13:B15"/>
    <mergeCell ref="D14:E14"/>
    <mergeCell ref="D12:E12"/>
    <mergeCell ref="M10:N10"/>
    <mergeCell ref="K3:L3"/>
    <mergeCell ref="D24:E24"/>
    <mergeCell ref="G24:H24"/>
    <mergeCell ref="K24:L24"/>
    <mergeCell ref="K17:L17"/>
    <mergeCell ref="E4:F4"/>
    <mergeCell ref="G14:H14"/>
    <mergeCell ref="I14:J14"/>
    <mergeCell ref="G12:H12"/>
    <mergeCell ref="I27:J27"/>
    <mergeCell ref="K27:L27"/>
    <mergeCell ref="K26:L26"/>
    <mergeCell ref="G13:H13"/>
    <mergeCell ref="K25:L25"/>
    <mergeCell ref="G27:H27"/>
    <mergeCell ref="I24:J24"/>
    <mergeCell ref="K13:L13"/>
    <mergeCell ref="I23:J23"/>
    <mergeCell ref="A4:B4"/>
    <mergeCell ref="A17:B17"/>
    <mergeCell ref="D1:G1"/>
    <mergeCell ref="K23:L23"/>
    <mergeCell ref="A6:B6"/>
    <mergeCell ref="A7:B7"/>
    <mergeCell ref="A8:B8"/>
    <mergeCell ref="A23:B25"/>
    <mergeCell ref="I12:J12"/>
    <mergeCell ref="C9:H9"/>
  </mergeCells>
  <dataValidations count="3">
    <dataValidation allowBlank="1" showInputMessage="1" showErrorMessage="1" imeMode="halfAlpha" sqref="M17:N17 I17:J17 C20:Q21 O1 I1 M1 C7:O8 P7 I4:J4 M4:N4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T30"/>
  <sheetViews>
    <sheetView workbookViewId="0" topLeftCell="A1">
      <selection activeCell="A1" sqref="A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27" customHeight="1">
      <c r="A1" s="6" t="s">
        <v>89</v>
      </c>
      <c r="B1" s="107" t="s">
        <v>29</v>
      </c>
      <c r="C1" s="107"/>
      <c r="D1" s="108" t="s">
        <v>6</v>
      </c>
      <c r="E1" s="108"/>
      <c r="F1" s="108"/>
      <c r="G1" s="108"/>
      <c r="H1" s="7" t="s">
        <v>10</v>
      </c>
      <c r="I1" s="8">
        <v>5</v>
      </c>
      <c r="J1" s="9" t="s">
        <v>11</v>
      </c>
      <c r="K1" s="10">
        <v>2010</v>
      </c>
      <c r="L1" s="11" t="s">
        <v>12</v>
      </c>
      <c r="M1" s="12">
        <v>5</v>
      </c>
      <c r="N1" s="11" t="s">
        <v>0</v>
      </c>
      <c r="O1" s="12">
        <v>1</v>
      </c>
      <c r="P1" s="7" t="s">
        <v>32</v>
      </c>
      <c r="Q1" s="13" t="s">
        <v>1</v>
      </c>
      <c r="R1" s="14" t="s">
        <v>4</v>
      </c>
    </row>
    <row r="2" ht="5.25" customHeight="1"/>
    <row r="3" spans="11:18" ht="18.75" customHeight="1">
      <c r="K3" s="53" t="s">
        <v>19</v>
      </c>
      <c r="L3" s="53"/>
      <c r="M3" s="104" t="s">
        <v>67</v>
      </c>
      <c r="N3" s="104"/>
      <c r="O3" s="104"/>
      <c r="P3" s="104"/>
      <c r="Q3" s="104"/>
      <c r="R3" s="15" t="s">
        <v>20</v>
      </c>
    </row>
    <row r="4" spans="1:20" s="18" customFormat="1" ht="18.75" customHeight="1">
      <c r="A4" s="138" t="s">
        <v>56</v>
      </c>
      <c r="B4" s="139"/>
      <c r="C4" s="1"/>
      <c r="D4" s="54" t="s">
        <v>62</v>
      </c>
      <c r="E4" s="54"/>
      <c r="F4" s="54"/>
      <c r="G4" s="62" t="s">
        <v>58</v>
      </c>
      <c r="H4" s="62"/>
      <c r="I4" s="63">
        <v>0.4159722222222222</v>
      </c>
      <c r="J4" s="63"/>
      <c r="K4" s="68" t="s">
        <v>59</v>
      </c>
      <c r="L4" s="68"/>
      <c r="M4" s="63">
        <v>0.4979166666666666</v>
      </c>
      <c r="N4" s="63"/>
      <c r="O4" s="68" t="s">
        <v>60</v>
      </c>
      <c r="P4" s="68"/>
      <c r="Q4" s="105">
        <f>SUM(M4-I4)</f>
        <v>0.08194444444444443</v>
      </c>
      <c r="R4" s="105"/>
      <c r="T4" s="19"/>
    </row>
    <row r="5" spans="8:18" ht="7.5" customHeight="1">
      <c r="H5" s="20"/>
      <c r="I5" s="20"/>
      <c r="J5" s="21"/>
      <c r="K5" s="22"/>
      <c r="L5" s="22"/>
      <c r="M5" s="21"/>
      <c r="N5" s="21"/>
      <c r="O5" s="22"/>
      <c r="P5" s="22"/>
      <c r="Q5" s="21"/>
      <c r="R5" s="21"/>
    </row>
    <row r="6" spans="1:18" ht="21" customHeight="1">
      <c r="A6" s="64" t="s">
        <v>2</v>
      </c>
      <c r="B6" s="65"/>
      <c r="C6" s="2">
        <v>1</v>
      </c>
      <c r="D6" s="3">
        <v>2</v>
      </c>
      <c r="E6" s="4">
        <v>3</v>
      </c>
      <c r="F6" s="2">
        <v>4</v>
      </c>
      <c r="G6" s="3">
        <v>5</v>
      </c>
      <c r="H6" s="4">
        <v>6</v>
      </c>
      <c r="I6" s="2">
        <v>7</v>
      </c>
      <c r="J6" s="3">
        <v>8</v>
      </c>
      <c r="K6" s="4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4">
        <v>15</v>
      </c>
      <c r="R6" s="25" t="s">
        <v>3</v>
      </c>
    </row>
    <row r="7" spans="1:18" ht="27.75" customHeight="1">
      <c r="A7" s="66" t="s">
        <v>259</v>
      </c>
      <c r="B7" s="67"/>
      <c r="C7" s="26">
        <v>0</v>
      </c>
      <c r="D7" s="27">
        <v>0</v>
      </c>
      <c r="E7" s="28">
        <v>0</v>
      </c>
      <c r="F7" s="27">
        <v>0</v>
      </c>
      <c r="G7" s="27">
        <v>1</v>
      </c>
      <c r="H7" s="27">
        <v>0</v>
      </c>
      <c r="I7" s="27">
        <v>0</v>
      </c>
      <c r="J7" s="27">
        <v>0</v>
      </c>
      <c r="K7" s="27">
        <v>0</v>
      </c>
      <c r="L7" s="44"/>
      <c r="M7" s="44"/>
      <c r="N7" s="44"/>
      <c r="O7" s="44"/>
      <c r="P7" s="44"/>
      <c r="Q7" s="45"/>
      <c r="R7" s="30">
        <f>SUM(C7:Q7)</f>
        <v>1</v>
      </c>
    </row>
    <row r="8" spans="1:18" ht="27.75" customHeight="1">
      <c r="A8" s="66" t="s">
        <v>260</v>
      </c>
      <c r="B8" s="67"/>
      <c r="C8" s="26">
        <v>0</v>
      </c>
      <c r="D8" s="27">
        <v>0</v>
      </c>
      <c r="E8" s="28">
        <v>3</v>
      </c>
      <c r="F8" s="27">
        <v>0</v>
      </c>
      <c r="G8" s="27">
        <v>0</v>
      </c>
      <c r="H8" s="27">
        <v>2</v>
      </c>
      <c r="I8" s="27">
        <v>0</v>
      </c>
      <c r="J8" s="27">
        <v>1</v>
      </c>
      <c r="K8" s="27" t="s">
        <v>195</v>
      </c>
      <c r="L8" s="44"/>
      <c r="M8" s="44"/>
      <c r="N8" s="44"/>
      <c r="O8" s="44"/>
      <c r="P8" s="44"/>
      <c r="Q8" s="45"/>
      <c r="R8" s="30">
        <f>SUM(C8:Q8)</f>
        <v>6</v>
      </c>
    </row>
    <row r="9" spans="1:18" ht="21" customHeight="1">
      <c r="A9" s="64" t="s">
        <v>2</v>
      </c>
      <c r="B9" s="65"/>
      <c r="C9" s="86" t="s">
        <v>277</v>
      </c>
      <c r="D9" s="82"/>
      <c r="E9" s="82"/>
      <c r="F9" s="82"/>
      <c r="G9" s="82"/>
      <c r="H9" s="87"/>
      <c r="I9" s="81" t="s">
        <v>278</v>
      </c>
      <c r="J9" s="83"/>
      <c r="K9" s="73" t="s">
        <v>279</v>
      </c>
      <c r="L9" s="74"/>
      <c r="M9" s="106" t="s">
        <v>280</v>
      </c>
      <c r="N9" s="74"/>
      <c r="O9" s="81" t="s">
        <v>281</v>
      </c>
      <c r="P9" s="82"/>
      <c r="Q9" s="82"/>
      <c r="R9" s="83"/>
    </row>
    <row r="10" spans="1:18" ht="16.5" customHeight="1">
      <c r="A10" s="78" t="str">
        <f>A7</f>
        <v>滝川第二</v>
      </c>
      <c r="B10" s="50"/>
      <c r="C10" s="32" t="s">
        <v>17</v>
      </c>
      <c r="D10" s="59" t="s">
        <v>261</v>
      </c>
      <c r="E10" s="60"/>
      <c r="F10" s="34">
        <v>4</v>
      </c>
      <c r="G10" s="39"/>
      <c r="H10" s="40"/>
      <c r="I10" s="77" t="s">
        <v>128</v>
      </c>
      <c r="J10" s="55"/>
      <c r="K10" s="55"/>
      <c r="L10" s="56"/>
      <c r="M10" s="77"/>
      <c r="N10" s="40"/>
      <c r="O10" s="39" t="s">
        <v>253</v>
      </c>
      <c r="P10" s="56"/>
      <c r="Q10" s="77"/>
      <c r="R10" s="55"/>
    </row>
    <row r="11" spans="1:18" ht="16.5" customHeight="1">
      <c r="A11" s="78"/>
      <c r="B11" s="50"/>
      <c r="C11" s="35">
        <v>2</v>
      </c>
      <c r="D11" s="57" t="s">
        <v>262</v>
      </c>
      <c r="E11" s="58"/>
      <c r="F11" s="36">
        <v>5</v>
      </c>
      <c r="G11" s="41"/>
      <c r="H11" s="72"/>
      <c r="I11" s="69" t="s">
        <v>263</v>
      </c>
      <c r="J11" s="70"/>
      <c r="K11" s="70"/>
      <c r="L11" s="71"/>
      <c r="M11" s="69"/>
      <c r="N11" s="72"/>
      <c r="O11" s="41" t="s">
        <v>264</v>
      </c>
      <c r="P11" s="71"/>
      <c r="Q11" s="69"/>
      <c r="R11" s="70"/>
    </row>
    <row r="12" spans="1:18" ht="16.5" customHeight="1">
      <c r="A12" s="46"/>
      <c r="B12" s="47"/>
      <c r="C12" s="37">
        <v>3</v>
      </c>
      <c r="D12" s="51" t="s">
        <v>265</v>
      </c>
      <c r="E12" s="52"/>
      <c r="F12" s="38">
        <v>6</v>
      </c>
      <c r="G12" s="33"/>
      <c r="H12" s="79"/>
      <c r="I12" s="80"/>
      <c r="J12" s="75"/>
      <c r="K12" s="75"/>
      <c r="L12" s="76"/>
      <c r="M12" s="80"/>
      <c r="N12" s="79"/>
      <c r="O12" s="33"/>
      <c r="P12" s="76"/>
      <c r="Q12" s="80"/>
      <c r="R12" s="75"/>
    </row>
    <row r="13" spans="1:18" ht="16.5" customHeight="1">
      <c r="A13" s="88" t="str">
        <f>A8</f>
        <v>神戸国際大附</v>
      </c>
      <c r="B13" s="89"/>
      <c r="C13" s="32" t="s">
        <v>17</v>
      </c>
      <c r="D13" s="59" t="s">
        <v>266</v>
      </c>
      <c r="E13" s="60"/>
      <c r="F13" s="34">
        <v>4</v>
      </c>
      <c r="G13" s="39"/>
      <c r="H13" s="40"/>
      <c r="I13" s="77" t="s">
        <v>177</v>
      </c>
      <c r="J13" s="55"/>
      <c r="K13" s="55"/>
      <c r="L13" s="56"/>
      <c r="M13" s="77" t="s">
        <v>233</v>
      </c>
      <c r="N13" s="40"/>
      <c r="O13" s="39" t="s">
        <v>267</v>
      </c>
      <c r="P13" s="56"/>
      <c r="Q13" s="77"/>
      <c r="R13" s="55"/>
    </row>
    <row r="14" spans="1:18" ht="16.5" customHeight="1">
      <c r="A14" s="78"/>
      <c r="B14" s="50"/>
      <c r="C14" s="35">
        <v>2</v>
      </c>
      <c r="D14" s="57" t="s">
        <v>268</v>
      </c>
      <c r="E14" s="58"/>
      <c r="F14" s="36">
        <v>5</v>
      </c>
      <c r="G14" s="41"/>
      <c r="H14" s="72"/>
      <c r="I14" s="69"/>
      <c r="J14" s="70"/>
      <c r="K14" s="70"/>
      <c r="L14" s="71"/>
      <c r="M14" s="69"/>
      <c r="N14" s="72"/>
      <c r="O14" s="41"/>
      <c r="P14" s="71"/>
      <c r="Q14" s="69"/>
      <c r="R14" s="70"/>
    </row>
    <row r="15" spans="1:18" ht="16.5" customHeight="1">
      <c r="A15" s="46"/>
      <c r="B15" s="47"/>
      <c r="C15" s="37">
        <v>3</v>
      </c>
      <c r="D15" s="51"/>
      <c r="E15" s="52"/>
      <c r="F15" s="38">
        <v>6</v>
      </c>
      <c r="G15" s="33"/>
      <c r="H15" s="79"/>
      <c r="I15" s="80"/>
      <c r="J15" s="75"/>
      <c r="K15" s="75"/>
      <c r="L15" s="76"/>
      <c r="M15" s="80"/>
      <c r="N15" s="79"/>
      <c r="O15" s="33"/>
      <c r="P15" s="76"/>
      <c r="Q15" s="80"/>
      <c r="R15" s="75"/>
    </row>
    <row r="16" spans="9:18" ht="11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18" customFormat="1" ht="18.75" customHeight="1">
      <c r="A17" s="138" t="s">
        <v>56</v>
      </c>
      <c r="B17" s="139"/>
      <c r="C17" s="1"/>
      <c r="D17" s="54" t="s">
        <v>57</v>
      </c>
      <c r="E17" s="54"/>
      <c r="F17" s="54"/>
      <c r="G17" s="62" t="s">
        <v>58</v>
      </c>
      <c r="H17" s="62"/>
      <c r="I17" s="97">
        <v>0.5298611111111111</v>
      </c>
      <c r="J17" s="97"/>
      <c r="K17" s="68" t="s">
        <v>59</v>
      </c>
      <c r="L17" s="68"/>
      <c r="M17" s="97">
        <v>0.58125</v>
      </c>
      <c r="N17" s="97"/>
      <c r="O17" s="68" t="s">
        <v>60</v>
      </c>
      <c r="P17" s="68"/>
      <c r="Q17" s="105">
        <f>SUM(M17-I17)</f>
        <v>0.05138888888888893</v>
      </c>
      <c r="R17" s="105"/>
      <c r="T17" s="19"/>
    </row>
    <row r="18" spans="8:18" ht="7.5" customHeight="1">
      <c r="H18" s="20"/>
      <c r="I18" s="20"/>
      <c r="J18" s="21"/>
      <c r="K18" s="22"/>
      <c r="L18" s="22"/>
      <c r="M18" s="21"/>
      <c r="N18" s="21"/>
      <c r="O18" s="22"/>
      <c r="P18" s="22"/>
      <c r="Q18" s="21"/>
      <c r="R18" s="21"/>
    </row>
    <row r="19" spans="1:18" ht="21" customHeight="1">
      <c r="A19" s="64" t="s">
        <v>2</v>
      </c>
      <c r="B19" s="65"/>
      <c r="C19" s="2">
        <v>1</v>
      </c>
      <c r="D19" s="3">
        <v>2</v>
      </c>
      <c r="E19" s="4">
        <v>3</v>
      </c>
      <c r="F19" s="2">
        <v>4</v>
      </c>
      <c r="G19" s="3">
        <v>5</v>
      </c>
      <c r="H19" s="4">
        <v>6</v>
      </c>
      <c r="I19" s="23">
        <v>7</v>
      </c>
      <c r="J19" s="23">
        <v>8</v>
      </c>
      <c r="K19" s="23">
        <v>9</v>
      </c>
      <c r="L19" s="23">
        <v>10</v>
      </c>
      <c r="M19" s="23">
        <v>11</v>
      </c>
      <c r="N19" s="23">
        <v>12</v>
      </c>
      <c r="O19" s="23">
        <v>13</v>
      </c>
      <c r="P19" s="23">
        <v>14</v>
      </c>
      <c r="Q19" s="24">
        <v>15</v>
      </c>
      <c r="R19" s="25" t="s">
        <v>3</v>
      </c>
    </row>
    <row r="20" spans="1:18" ht="27.75" customHeight="1">
      <c r="A20" s="66" t="s">
        <v>212</v>
      </c>
      <c r="B20" s="67"/>
      <c r="C20" s="27">
        <v>0</v>
      </c>
      <c r="D20" s="27">
        <v>0</v>
      </c>
      <c r="E20" s="28">
        <v>0</v>
      </c>
      <c r="F20" s="27">
        <v>0</v>
      </c>
      <c r="G20" s="27">
        <v>0</v>
      </c>
      <c r="H20" s="27">
        <v>0</v>
      </c>
      <c r="I20" s="27"/>
      <c r="J20" s="27"/>
      <c r="K20" s="147" t="s">
        <v>300</v>
      </c>
      <c r="L20" s="148"/>
      <c r="M20" s="148"/>
      <c r="N20" s="149"/>
      <c r="O20" s="27"/>
      <c r="P20" s="27"/>
      <c r="Q20" s="29"/>
      <c r="R20" s="30">
        <f>SUM(C20:Q20)</f>
        <v>0</v>
      </c>
    </row>
    <row r="21" spans="1:18" ht="27.75" customHeight="1">
      <c r="A21" s="66" t="s">
        <v>154</v>
      </c>
      <c r="B21" s="67"/>
      <c r="C21" s="27">
        <v>2</v>
      </c>
      <c r="D21" s="27">
        <v>3</v>
      </c>
      <c r="E21" s="28">
        <v>0</v>
      </c>
      <c r="F21" s="27">
        <v>1</v>
      </c>
      <c r="G21" s="27">
        <v>2</v>
      </c>
      <c r="H21" s="27" t="s">
        <v>282</v>
      </c>
      <c r="I21" s="27"/>
      <c r="J21" s="27"/>
      <c r="K21" s="150"/>
      <c r="L21" s="151"/>
      <c r="M21" s="151"/>
      <c r="N21" s="152"/>
      <c r="O21" s="27"/>
      <c r="P21" s="27"/>
      <c r="Q21" s="29"/>
      <c r="R21" s="30">
        <v>10</v>
      </c>
    </row>
    <row r="22" spans="1:18" ht="21" customHeight="1">
      <c r="A22" s="64" t="s">
        <v>2</v>
      </c>
      <c r="B22" s="85"/>
      <c r="C22" s="86" t="s">
        <v>277</v>
      </c>
      <c r="D22" s="82"/>
      <c r="E22" s="82"/>
      <c r="F22" s="82"/>
      <c r="G22" s="82"/>
      <c r="H22" s="87"/>
      <c r="I22" s="81" t="s">
        <v>278</v>
      </c>
      <c r="J22" s="82"/>
      <c r="K22" s="90" t="s">
        <v>279</v>
      </c>
      <c r="L22" s="91"/>
      <c r="M22" s="92" t="s">
        <v>280</v>
      </c>
      <c r="N22" s="93"/>
      <c r="O22" s="83" t="s">
        <v>281</v>
      </c>
      <c r="P22" s="94"/>
      <c r="Q22" s="94"/>
      <c r="R22" s="94"/>
    </row>
    <row r="23" spans="1:18" ht="16.5" customHeight="1">
      <c r="A23" s="78" t="str">
        <f>A20</f>
        <v>柳学園</v>
      </c>
      <c r="B23" s="50"/>
      <c r="C23" s="32" t="s">
        <v>17</v>
      </c>
      <c r="D23" s="39" t="s">
        <v>269</v>
      </c>
      <c r="E23" s="40"/>
      <c r="F23" s="34">
        <v>4</v>
      </c>
      <c r="G23" s="39"/>
      <c r="H23" s="40"/>
      <c r="I23" s="96" t="s">
        <v>217</v>
      </c>
      <c r="J23" s="96"/>
      <c r="K23" s="55"/>
      <c r="L23" s="56"/>
      <c r="M23" s="77"/>
      <c r="N23" s="40"/>
      <c r="O23" s="39"/>
      <c r="P23" s="56"/>
      <c r="Q23" s="77"/>
      <c r="R23" s="55"/>
    </row>
    <row r="24" spans="1:18" ht="16.5" customHeight="1">
      <c r="A24" s="78"/>
      <c r="B24" s="50"/>
      <c r="C24" s="35">
        <v>2</v>
      </c>
      <c r="D24" s="41" t="s">
        <v>270</v>
      </c>
      <c r="E24" s="72"/>
      <c r="F24" s="36">
        <v>5</v>
      </c>
      <c r="G24" s="41"/>
      <c r="H24" s="72"/>
      <c r="I24" s="69"/>
      <c r="J24" s="70"/>
      <c r="K24" s="70"/>
      <c r="L24" s="71"/>
      <c r="M24" s="69"/>
      <c r="N24" s="72"/>
      <c r="O24" s="41"/>
      <c r="P24" s="71"/>
      <c r="Q24" s="69"/>
      <c r="R24" s="70"/>
    </row>
    <row r="25" spans="1:18" ht="16.5" customHeight="1">
      <c r="A25" s="46"/>
      <c r="B25" s="47"/>
      <c r="C25" s="37">
        <v>3</v>
      </c>
      <c r="D25" s="33" t="s">
        <v>271</v>
      </c>
      <c r="E25" s="79"/>
      <c r="F25" s="38">
        <v>6</v>
      </c>
      <c r="G25" s="33"/>
      <c r="H25" s="79"/>
      <c r="I25" s="80"/>
      <c r="J25" s="75"/>
      <c r="K25" s="75"/>
      <c r="L25" s="76"/>
      <c r="M25" s="80"/>
      <c r="N25" s="79"/>
      <c r="O25" s="33"/>
      <c r="P25" s="76"/>
      <c r="Q25" s="80"/>
      <c r="R25" s="75"/>
    </row>
    <row r="26" spans="1:18" ht="16.5" customHeight="1">
      <c r="A26" s="88" t="str">
        <f>A21</f>
        <v>報徳学園</v>
      </c>
      <c r="B26" s="89"/>
      <c r="C26" s="32" t="s">
        <v>17</v>
      </c>
      <c r="D26" s="39" t="s">
        <v>272</v>
      </c>
      <c r="E26" s="40"/>
      <c r="F26" s="34">
        <v>4</v>
      </c>
      <c r="G26" s="39"/>
      <c r="H26" s="40"/>
      <c r="I26" s="109" t="s">
        <v>31</v>
      </c>
      <c r="J26" s="109"/>
      <c r="K26" s="55"/>
      <c r="L26" s="56"/>
      <c r="M26" s="77" t="s">
        <v>273</v>
      </c>
      <c r="N26" s="40"/>
      <c r="O26" s="39" t="s">
        <v>274</v>
      </c>
      <c r="P26" s="56"/>
      <c r="Q26" s="77"/>
      <c r="R26" s="55"/>
    </row>
    <row r="27" spans="1:18" ht="16.5" customHeight="1">
      <c r="A27" s="78"/>
      <c r="B27" s="50"/>
      <c r="C27" s="35">
        <v>2</v>
      </c>
      <c r="D27" s="41"/>
      <c r="E27" s="72"/>
      <c r="F27" s="36">
        <v>5</v>
      </c>
      <c r="G27" s="41"/>
      <c r="H27" s="72"/>
      <c r="I27" s="69"/>
      <c r="J27" s="70"/>
      <c r="K27" s="70"/>
      <c r="L27" s="71"/>
      <c r="M27" s="69" t="s">
        <v>274</v>
      </c>
      <c r="N27" s="72"/>
      <c r="O27" s="41" t="s">
        <v>275</v>
      </c>
      <c r="P27" s="71"/>
      <c r="Q27" s="69"/>
      <c r="R27" s="70"/>
    </row>
    <row r="28" spans="1:18" ht="16.5" customHeight="1">
      <c r="A28" s="46"/>
      <c r="B28" s="47"/>
      <c r="C28" s="37">
        <v>3</v>
      </c>
      <c r="D28" s="33"/>
      <c r="E28" s="79"/>
      <c r="F28" s="38">
        <v>6</v>
      </c>
      <c r="G28" s="33"/>
      <c r="H28" s="79"/>
      <c r="I28" s="80"/>
      <c r="J28" s="75"/>
      <c r="K28" s="75"/>
      <c r="L28" s="76"/>
      <c r="M28" s="80" t="s">
        <v>276</v>
      </c>
      <c r="N28" s="79"/>
      <c r="O28" s="33"/>
      <c r="P28" s="76"/>
      <c r="Q28" s="80"/>
      <c r="R28" s="75"/>
    </row>
    <row r="30" ht="13.5">
      <c r="I30" s="20"/>
    </row>
  </sheetData>
  <sheetProtection/>
  <mergeCells count="127">
    <mergeCell ref="B1:C1"/>
    <mergeCell ref="D1:G1"/>
    <mergeCell ref="I28:J28"/>
    <mergeCell ref="D26:E26"/>
    <mergeCell ref="G26:H26"/>
    <mergeCell ref="I26:J26"/>
    <mergeCell ref="I27:J27"/>
    <mergeCell ref="D27:E27"/>
    <mergeCell ref="K28:L28"/>
    <mergeCell ref="A26:B28"/>
    <mergeCell ref="D28:E28"/>
    <mergeCell ref="G28:H28"/>
    <mergeCell ref="M23:N23"/>
    <mergeCell ref="M3:Q3"/>
    <mergeCell ref="M27:N27"/>
    <mergeCell ref="O27:P27"/>
    <mergeCell ref="Q27:R27"/>
    <mergeCell ref="Q17:R17"/>
    <mergeCell ref="Q4:R4"/>
    <mergeCell ref="M9:N9"/>
    <mergeCell ref="O4:P4"/>
    <mergeCell ref="M13:N13"/>
    <mergeCell ref="M14:N14"/>
    <mergeCell ref="O22:R22"/>
    <mergeCell ref="O17:P17"/>
    <mergeCell ref="M15:N15"/>
    <mergeCell ref="K17:L17"/>
    <mergeCell ref="M17:N17"/>
    <mergeCell ref="K20:N21"/>
    <mergeCell ref="M28:N28"/>
    <mergeCell ref="O28:P28"/>
    <mergeCell ref="Q28:R28"/>
    <mergeCell ref="G12:H12"/>
    <mergeCell ref="I25:J25"/>
    <mergeCell ref="G14:H14"/>
    <mergeCell ref="G15:H15"/>
    <mergeCell ref="I12:J12"/>
    <mergeCell ref="I13:J13"/>
    <mergeCell ref="I14:J14"/>
    <mergeCell ref="O23:P23"/>
    <mergeCell ref="Q24:R24"/>
    <mergeCell ref="O26:P26"/>
    <mergeCell ref="Q26:R26"/>
    <mergeCell ref="O25:P25"/>
    <mergeCell ref="Q25:R25"/>
    <mergeCell ref="O24:P24"/>
    <mergeCell ref="K25:L25"/>
    <mergeCell ref="M25:N25"/>
    <mergeCell ref="K27:L27"/>
    <mergeCell ref="K26:L26"/>
    <mergeCell ref="M26:N26"/>
    <mergeCell ref="G27:H27"/>
    <mergeCell ref="C9:H9"/>
    <mergeCell ref="I9:J9"/>
    <mergeCell ref="A13:B15"/>
    <mergeCell ref="G23:H23"/>
    <mergeCell ref="A19:B19"/>
    <mergeCell ref="A20:B20"/>
    <mergeCell ref="A21:B21"/>
    <mergeCell ref="G17:H17"/>
    <mergeCell ref="I22:J22"/>
    <mergeCell ref="A22:B22"/>
    <mergeCell ref="C22:H22"/>
    <mergeCell ref="G25:H25"/>
    <mergeCell ref="G24:H24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M24:N24"/>
    <mergeCell ref="M4:N4"/>
    <mergeCell ref="K9:L9"/>
    <mergeCell ref="K13:L13"/>
    <mergeCell ref="K15:L15"/>
    <mergeCell ref="K14:L14"/>
    <mergeCell ref="M10:N10"/>
    <mergeCell ref="K10:L10"/>
    <mergeCell ref="K11:L11"/>
    <mergeCell ref="M22:N22"/>
    <mergeCell ref="A8:B8"/>
    <mergeCell ref="K4:L4"/>
    <mergeCell ref="I24:J24"/>
    <mergeCell ref="K24:L24"/>
    <mergeCell ref="I10:J10"/>
    <mergeCell ref="I11:J11"/>
    <mergeCell ref="D10:E10"/>
    <mergeCell ref="D11:E11"/>
    <mergeCell ref="G10:H10"/>
    <mergeCell ref="G11:H11"/>
    <mergeCell ref="K23:L23"/>
    <mergeCell ref="D14:E14"/>
    <mergeCell ref="D13:E13"/>
    <mergeCell ref="G13:H13"/>
    <mergeCell ref="I23:J23"/>
    <mergeCell ref="I17:J17"/>
    <mergeCell ref="I15:J15"/>
    <mergeCell ref="K22:L22"/>
    <mergeCell ref="A4:B4"/>
    <mergeCell ref="A17:B17"/>
    <mergeCell ref="D12:E12"/>
    <mergeCell ref="K3:L3"/>
    <mergeCell ref="D17:F17"/>
    <mergeCell ref="D4:F4"/>
    <mergeCell ref="G4:H4"/>
    <mergeCell ref="I4:J4"/>
    <mergeCell ref="A6:B6"/>
    <mergeCell ref="A7:B7"/>
  </mergeCells>
  <dataValidations count="3">
    <dataValidation allowBlank="1" showInputMessage="1" showErrorMessage="1" imeMode="halfAlpha" sqref="I17:J17 M17:N17 K20 C20:J21 O20:Q21 C7:Q8 O1 I1 M4:N4 M1 I4:J4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T31"/>
  <sheetViews>
    <sheetView workbookViewId="0" topLeftCell="A1">
      <selection activeCell="A1" sqref="A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27" customHeight="1">
      <c r="A1" s="6" t="s">
        <v>89</v>
      </c>
      <c r="B1" s="107" t="s">
        <v>29</v>
      </c>
      <c r="C1" s="107"/>
      <c r="D1" s="108" t="s">
        <v>6</v>
      </c>
      <c r="E1" s="108"/>
      <c r="F1" s="108"/>
      <c r="G1" s="108"/>
      <c r="H1" s="7" t="s">
        <v>10</v>
      </c>
      <c r="I1" s="8">
        <v>6</v>
      </c>
      <c r="J1" s="9" t="s">
        <v>11</v>
      </c>
      <c r="K1" s="10">
        <v>2010</v>
      </c>
      <c r="L1" s="11" t="s">
        <v>12</v>
      </c>
      <c r="M1" s="12">
        <v>5</v>
      </c>
      <c r="N1" s="11" t="s">
        <v>0</v>
      </c>
      <c r="O1" s="12">
        <v>3</v>
      </c>
      <c r="P1" s="7" t="s">
        <v>32</v>
      </c>
      <c r="Q1" s="13" t="s">
        <v>63</v>
      </c>
      <c r="R1" s="14" t="s">
        <v>5</v>
      </c>
    </row>
    <row r="2" ht="5.25" customHeight="1"/>
    <row r="3" spans="11:18" ht="18.75" customHeight="1">
      <c r="K3" s="53" t="s">
        <v>27</v>
      </c>
      <c r="L3" s="53"/>
      <c r="M3" s="104" t="s">
        <v>67</v>
      </c>
      <c r="N3" s="104"/>
      <c r="O3" s="104"/>
      <c r="P3" s="104"/>
      <c r="Q3" s="104"/>
      <c r="R3" s="15" t="s">
        <v>20</v>
      </c>
    </row>
    <row r="4" spans="1:20" s="18" customFormat="1" ht="18.75" customHeight="1">
      <c r="A4" s="138" t="s">
        <v>64</v>
      </c>
      <c r="B4" s="139"/>
      <c r="C4" s="1"/>
      <c r="D4" s="54" t="s">
        <v>290</v>
      </c>
      <c r="E4" s="54"/>
      <c r="F4" s="54"/>
      <c r="G4" s="62" t="s">
        <v>291</v>
      </c>
      <c r="H4" s="62"/>
      <c r="I4" s="63">
        <v>0.4159722222222222</v>
      </c>
      <c r="J4" s="63"/>
      <c r="K4" s="68" t="s">
        <v>292</v>
      </c>
      <c r="L4" s="68"/>
      <c r="M4" s="63">
        <v>0.4888888888888889</v>
      </c>
      <c r="N4" s="63"/>
      <c r="O4" s="68" t="s">
        <v>293</v>
      </c>
      <c r="P4" s="68"/>
      <c r="Q4" s="105">
        <f>SUM(M4-I4)</f>
        <v>0.07291666666666669</v>
      </c>
      <c r="R4" s="105"/>
      <c r="T4" s="19"/>
    </row>
    <row r="5" spans="8:18" ht="7.5" customHeight="1">
      <c r="H5" s="20"/>
      <c r="I5" s="20"/>
      <c r="J5" s="21"/>
      <c r="K5" s="22"/>
      <c r="L5" s="22"/>
      <c r="M5" s="21"/>
      <c r="N5" s="21"/>
      <c r="O5" s="22"/>
      <c r="P5" s="22"/>
      <c r="Q5" s="21"/>
      <c r="R5" s="21"/>
    </row>
    <row r="6" spans="1:18" ht="21" customHeight="1">
      <c r="A6" s="64" t="s">
        <v>2</v>
      </c>
      <c r="B6" s="65"/>
      <c r="C6" s="2">
        <v>1</v>
      </c>
      <c r="D6" s="3">
        <v>2</v>
      </c>
      <c r="E6" s="4">
        <v>3</v>
      </c>
      <c r="F6" s="2">
        <v>4</v>
      </c>
      <c r="G6" s="3">
        <v>5</v>
      </c>
      <c r="H6" s="4">
        <v>6</v>
      </c>
      <c r="I6" s="2">
        <v>7</v>
      </c>
      <c r="J6" s="3">
        <v>8</v>
      </c>
      <c r="K6" s="4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4">
        <v>15</v>
      </c>
      <c r="R6" s="25" t="s">
        <v>3</v>
      </c>
    </row>
    <row r="7" spans="1:18" ht="27.75" customHeight="1">
      <c r="A7" s="66" t="s">
        <v>259</v>
      </c>
      <c r="B7" s="67"/>
      <c r="C7" s="26">
        <v>0</v>
      </c>
      <c r="D7" s="27">
        <v>0</v>
      </c>
      <c r="E7" s="28">
        <v>0</v>
      </c>
      <c r="F7" s="27">
        <v>0</v>
      </c>
      <c r="G7" s="27">
        <v>1</v>
      </c>
      <c r="H7" s="27">
        <v>0</v>
      </c>
      <c r="I7" s="27">
        <v>0</v>
      </c>
      <c r="J7" s="27">
        <v>0</v>
      </c>
      <c r="K7" s="27">
        <v>0</v>
      </c>
      <c r="L7" s="44"/>
      <c r="M7" s="44"/>
      <c r="N7" s="44"/>
      <c r="O7" s="44"/>
      <c r="P7" s="44"/>
      <c r="Q7" s="45"/>
      <c r="R7" s="30">
        <f>SUM(C7:Q7)</f>
        <v>1</v>
      </c>
    </row>
    <row r="8" spans="1:18" ht="27.75" customHeight="1">
      <c r="A8" s="66" t="s">
        <v>212</v>
      </c>
      <c r="B8" s="67"/>
      <c r="C8" s="26">
        <v>0</v>
      </c>
      <c r="D8" s="27">
        <v>0</v>
      </c>
      <c r="E8" s="28">
        <v>3</v>
      </c>
      <c r="F8" s="27">
        <v>0</v>
      </c>
      <c r="G8" s="27">
        <v>0</v>
      </c>
      <c r="H8" s="27">
        <v>1</v>
      </c>
      <c r="I8" s="27">
        <v>0</v>
      </c>
      <c r="J8" s="27">
        <v>0</v>
      </c>
      <c r="K8" s="27" t="s">
        <v>294</v>
      </c>
      <c r="L8" s="44"/>
      <c r="M8" s="44"/>
      <c r="N8" s="44"/>
      <c r="O8" s="44"/>
      <c r="P8" s="44"/>
      <c r="Q8" s="45"/>
      <c r="R8" s="30">
        <f>SUM(C8:Q8)</f>
        <v>4</v>
      </c>
    </row>
    <row r="9" spans="1:18" ht="21" customHeight="1">
      <c r="A9" s="64" t="s">
        <v>2</v>
      </c>
      <c r="B9" s="65"/>
      <c r="C9" s="86" t="s">
        <v>44</v>
      </c>
      <c r="D9" s="82"/>
      <c r="E9" s="82"/>
      <c r="F9" s="82"/>
      <c r="G9" s="82"/>
      <c r="H9" s="87"/>
      <c r="I9" s="81" t="s">
        <v>140</v>
      </c>
      <c r="J9" s="83"/>
      <c r="K9" s="122" t="s">
        <v>45</v>
      </c>
      <c r="L9" s="74"/>
      <c r="M9" s="106" t="s">
        <v>46</v>
      </c>
      <c r="N9" s="74"/>
      <c r="O9" s="81" t="s">
        <v>47</v>
      </c>
      <c r="P9" s="82"/>
      <c r="Q9" s="82"/>
      <c r="R9" s="83"/>
    </row>
    <row r="10" spans="1:18" ht="16.5" customHeight="1">
      <c r="A10" s="78" t="str">
        <f>A7</f>
        <v>滝川第二</v>
      </c>
      <c r="B10" s="50"/>
      <c r="C10" s="32" t="s">
        <v>17</v>
      </c>
      <c r="D10" s="59" t="s">
        <v>262</v>
      </c>
      <c r="E10" s="60"/>
      <c r="F10" s="34">
        <v>4</v>
      </c>
      <c r="G10" s="39"/>
      <c r="H10" s="40"/>
      <c r="I10" s="77" t="s">
        <v>251</v>
      </c>
      <c r="J10" s="55"/>
      <c r="K10" s="55"/>
      <c r="L10" s="56"/>
      <c r="M10" s="77"/>
      <c r="N10" s="40"/>
      <c r="O10" s="39" t="s">
        <v>283</v>
      </c>
      <c r="P10" s="56"/>
      <c r="Q10" s="77"/>
      <c r="R10" s="55"/>
    </row>
    <row r="11" spans="1:18" ht="16.5" customHeight="1">
      <c r="A11" s="78"/>
      <c r="B11" s="50"/>
      <c r="C11" s="35">
        <v>2</v>
      </c>
      <c r="D11" s="57" t="s">
        <v>284</v>
      </c>
      <c r="E11" s="58"/>
      <c r="F11" s="36">
        <v>5</v>
      </c>
      <c r="G11" s="41"/>
      <c r="H11" s="72"/>
      <c r="I11" s="69"/>
      <c r="J11" s="70"/>
      <c r="K11" s="70"/>
      <c r="L11" s="71"/>
      <c r="M11" s="69"/>
      <c r="N11" s="72"/>
      <c r="O11" s="41"/>
      <c r="P11" s="71"/>
      <c r="Q11" s="69"/>
      <c r="R11" s="70"/>
    </row>
    <row r="12" spans="1:18" ht="16.5" customHeight="1">
      <c r="A12" s="46"/>
      <c r="B12" s="47"/>
      <c r="C12" s="37">
        <v>3</v>
      </c>
      <c r="D12" s="51" t="s">
        <v>285</v>
      </c>
      <c r="E12" s="52"/>
      <c r="F12" s="38">
        <v>6</v>
      </c>
      <c r="G12" s="33"/>
      <c r="H12" s="79"/>
      <c r="I12" s="80"/>
      <c r="J12" s="75"/>
      <c r="K12" s="75"/>
      <c r="L12" s="76"/>
      <c r="M12" s="80"/>
      <c r="N12" s="79"/>
      <c r="O12" s="33"/>
      <c r="P12" s="76"/>
      <c r="Q12" s="80"/>
      <c r="R12" s="75"/>
    </row>
    <row r="13" spans="1:18" ht="16.5" customHeight="1">
      <c r="A13" s="88" t="str">
        <f>A8</f>
        <v>柳学園</v>
      </c>
      <c r="B13" s="89"/>
      <c r="C13" s="32" t="s">
        <v>17</v>
      </c>
      <c r="D13" s="59" t="s">
        <v>216</v>
      </c>
      <c r="E13" s="60"/>
      <c r="F13" s="34">
        <v>4</v>
      </c>
      <c r="G13" s="39"/>
      <c r="H13" s="40"/>
      <c r="I13" s="77" t="s">
        <v>217</v>
      </c>
      <c r="J13" s="55"/>
      <c r="K13" s="55"/>
      <c r="L13" s="56"/>
      <c r="M13" s="77"/>
      <c r="N13" s="40"/>
      <c r="O13" s="39" t="s">
        <v>65</v>
      </c>
      <c r="P13" s="56"/>
      <c r="Q13" s="77"/>
      <c r="R13" s="55"/>
    </row>
    <row r="14" spans="1:18" ht="16.5" customHeight="1">
      <c r="A14" s="78"/>
      <c r="B14" s="50"/>
      <c r="C14" s="35">
        <v>2</v>
      </c>
      <c r="D14" s="57"/>
      <c r="E14" s="58"/>
      <c r="F14" s="36">
        <v>5</v>
      </c>
      <c r="G14" s="41"/>
      <c r="H14" s="72"/>
      <c r="I14" s="69"/>
      <c r="J14" s="70"/>
      <c r="K14" s="70"/>
      <c r="L14" s="71"/>
      <c r="M14" s="69"/>
      <c r="N14" s="72"/>
      <c r="O14" s="41" t="s">
        <v>286</v>
      </c>
      <c r="P14" s="71"/>
      <c r="Q14" s="69"/>
      <c r="R14" s="70"/>
    </row>
    <row r="15" spans="1:18" ht="16.5" customHeight="1">
      <c r="A15" s="46"/>
      <c r="B15" s="47"/>
      <c r="C15" s="37">
        <v>3</v>
      </c>
      <c r="D15" s="51"/>
      <c r="E15" s="52"/>
      <c r="F15" s="38">
        <v>6</v>
      </c>
      <c r="G15" s="33"/>
      <c r="H15" s="79"/>
      <c r="I15" s="80"/>
      <c r="J15" s="75"/>
      <c r="K15" s="75"/>
      <c r="L15" s="76"/>
      <c r="M15" s="80"/>
      <c r="N15" s="79"/>
      <c r="O15" s="33"/>
      <c r="P15" s="76"/>
      <c r="Q15" s="80"/>
      <c r="R15" s="75"/>
    </row>
    <row r="16" spans="9:18" ht="32.25" customHeight="1">
      <c r="I16" s="42"/>
      <c r="J16" s="43"/>
      <c r="K16" s="42"/>
      <c r="L16" s="42"/>
      <c r="M16" s="42"/>
      <c r="N16" s="42"/>
      <c r="O16" s="42"/>
      <c r="P16" s="42"/>
      <c r="Q16" s="42"/>
      <c r="R16" s="42"/>
    </row>
    <row r="17" spans="1:20" s="18" customFormat="1" ht="18.75" customHeight="1">
      <c r="A17" s="138" t="s">
        <v>66</v>
      </c>
      <c r="B17" s="139"/>
      <c r="C17" s="17"/>
      <c r="D17" s="54" t="s">
        <v>295</v>
      </c>
      <c r="E17" s="54"/>
      <c r="F17" s="54"/>
      <c r="G17" s="62" t="s">
        <v>296</v>
      </c>
      <c r="H17" s="62"/>
      <c r="I17" s="97">
        <v>0.5222222222222223</v>
      </c>
      <c r="J17" s="97"/>
      <c r="K17" s="68" t="s">
        <v>297</v>
      </c>
      <c r="L17" s="68"/>
      <c r="M17" s="97">
        <v>0.6041666666666666</v>
      </c>
      <c r="N17" s="97"/>
      <c r="O17" s="68" t="s">
        <v>298</v>
      </c>
      <c r="P17" s="68"/>
      <c r="Q17" s="105">
        <f>SUM(M17-I17)</f>
        <v>0.08194444444444438</v>
      </c>
      <c r="R17" s="105"/>
      <c r="T17" s="19"/>
    </row>
    <row r="18" spans="8:18" ht="7.5" customHeight="1">
      <c r="H18" s="20"/>
      <c r="I18" s="20"/>
      <c r="J18" s="21"/>
      <c r="K18" s="22"/>
      <c r="L18" s="22"/>
      <c r="M18" s="21"/>
      <c r="N18" s="21"/>
      <c r="O18" s="22"/>
      <c r="P18" s="22"/>
      <c r="Q18" s="21"/>
      <c r="R18" s="21"/>
    </row>
    <row r="19" spans="1:18" ht="21" customHeight="1">
      <c r="A19" s="64" t="s">
        <v>2</v>
      </c>
      <c r="B19" s="65"/>
      <c r="C19" s="2">
        <v>1</v>
      </c>
      <c r="D19" s="3">
        <v>2</v>
      </c>
      <c r="E19" s="4">
        <v>3</v>
      </c>
      <c r="F19" s="2">
        <v>4</v>
      </c>
      <c r="G19" s="3">
        <v>5</v>
      </c>
      <c r="H19" s="4">
        <v>6</v>
      </c>
      <c r="I19" s="2">
        <v>7</v>
      </c>
      <c r="J19" s="3">
        <v>8</v>
      </c>
      <c r="K19" s="4">
        <v>9</v>
      </c>
      <c r="L19" s="23">
        <v>10</v>
      </c>
      <c r="M19" s="23">
        <v>11</v>
      </c>
      <c r="N19" s="23">
        <v>12</v>
      </c>
      <c r="O19" s="23">
        <v>13</v>
      </c>
      <c r="P19" s="23">
        <v>14</v>
      </c>
      <c r="Q19" s="24">
        <v>15</v>
      </c>
      <c r="R19" s="25" t="s">
        <v>3</v>
      </c>
    </row>
    <row r="20" spans="1:18" ht="27.75" customHeight="1">
      <c r="A20" s="66" t="s">
        <v>176</v>
      </c>
      <c r="B20" s="67"/>
      <c r="C20" s="26">
        <v>0</v>
      </c>
      <c r="D20" s="27">
        <v>0</v>
      </c>
      <c r="E20" s="28">
        <v>0</v>
      </c>
      <c r="F20" s="27">
        <v>0</v>
      </c>
      <c r="G20" s="27">
        <v>1</v>
      </c>
      <c r="H20" s="27">
        <v>0</v>
      </c>
      <c r="I20" s="27">
        <v>1</v>
      </c>
      <c r="J20" s="27">
        <v>0</v>
      </c>
      <c r="K20" s="27">
        <v>0</v>
      </c>
      <c r="L20" s="44"/>
      <c r="M20" s="44"/>
      <c r="N20" s="44"/>
      <c r="O20" s="44"/>
      <c r="P20" s="44"/>
      <c r="Q20" s="45"/>
      <c r="R20" s="30">
        <f>SUM(C20:Q20)</f>
        <v>2</v>
      </c>
    </row>
    <row r="21" spans="1:18" ht="27.75" customHeight="1">
      <c r="A21" s="66" t="s">
        <v>154</v>
      </c>
      <c r="B21" s="67"/>
      <c r="C21" s="26">
        <v>0</v>
      </c>
      <c r="D21" s="27">
        <v>1</v>
      </c>
      <c r="E21" s="28">
        <v>0</v>
      </c>
      <c r="F21" s="27">
        <v>0</v>
      </c>
      <c r="G21" s="27">
        <v>1</v>
      </c>
      <c r="H21" s="27">
        <v>0</v>
      </c>
      <c r="I21" s="27">
        <v>1</v>
      </c>
      <c r="J21" s="27">
        <v>0</v>
      </c>
      <c r="K21" s="27" t="s">
        <v>236</v>
      </c>
      <c r="L21" s="44"/>
      <c r="M21" s="44"/>
      <c r="N21" s="44"/>
      <c r="O21" s="44"/>
      <c r="P21" s="44"/>
      <c r="Q21" s="45"/>
      <c r="R21" s="30">
        <f>SUM(C21:Q21)</f>
        <v>3</v>
      </c>
    </row>
    <row r="22" spans="1:18" ht="21" customHeight="1">
      <c r="A22" s="64" t="s">
        <v>2</v>
      </c>
      <c r="B22" s="65"/>
      <c r="C22" s="86" t="s">
        <v>44</v>
      </c>
      <c r="D22" s="82"/>
      <c r="E22" s="82"/>
      <c r="F22" s="82"/>
      <c r="G22" s="82"/>
      <c r="H22" s="87"/>
      <c r="I22" s="81" t="s">
        <v>140</v>
      </c>
      <c r="J22" s="83"/>
      <c r="K22" s="73" t="s">
        <v>45</v>
      </c>
      <c r="L22" s="74"/>
      <c r="M22" s="106" t="s">
        <v>46</v>
      </c>
      <c r="N22" s="74"/>
      <c r="O22" s="81" t="s">
        <v>47</v>
      </c>
      <c r="P22" s="82"/>
      <c r="Q22" s="82"/>
      <c r="R22" s="83"/>
    </row>
    <row r="23" spans="1:18" ht="16.5" customHeight="1">
      <c r="A23" s="78" t="str">
        <f>A20</f>
        <v>神戸国際大附属</v>
      </c>
      <c r="B23" s="50"/>
      <c r="C23" s="32" t="s">
        <v>17</v>
      </c>
      <c r="D23" s="59" t="s">
        <v>182</v>
      </c>
      <c r="E23" s="60"/>
      <c r="F23" s="34">
        <v>4</v>
      </c>
      <c r="G23" s="39"/>
      <c r="H23" s="40"/>
      <c r="I23" s="157" t="s">
        <v>177</v>
      </c>
      <c r="J23" s="159"/>
      <c r="K23" s="160"/>
      <c r="L23" s="158"/>
      <c r="M23" s="157" t="s">
        <v>287</v>
      </c>
      <c r="N23" s="158"/>
      <c r="O23" s="157"/>
      <c r="P23" s="158"/>
      <c r="Q23" s="157"/>
      <c r="R23" s="159"/>
    </row>
    <row r="24" spans="1:18" ht="16.5" customHeight="1">
      <c r="A24" s="78"/>
      <c r="B24" s="50"/>
      <c r="C24" s="35">
        <v>2</v>
      </c>
      <c r="D24" s="57"/>
      <c r="E24" s="58"/>
      <c r="F24" s="36">
        <v>5</v>
      </c>
      <c r="G24" s="41"/>
      <c r="H24" s="72"/>
      <c r="I24" s="162"/>
      <c r="J24" s="41"/>
      <c r="K24" s="71"/>
      <c r="L24" s="161"/>
      <c r="M24" s="162"/>
      <c r="N24" s="161"/>
      <c r="O24" s="162"/>
      <c r="P24" s="161"/>
      <c r="Q24" s="162"/>
      <c r="R24" s="41"/>
    </row>
    <row r="25" spans="1:18" ht="16.5" customHeight="1">
      <c r="A25" s="46"/>
      <c r="B25" s="47"/>
      <c r="C25" s="37">
        <v>3</v>
      </c>
      <c r="D25" s="51"/>
      <c r="E25" s="52"/>
      <c r="F25" s="38">
        <v>6</v>
      </c>
      <c r="G25" s="33"/>
      <c r="H25" s="79"/>
      <c r="I25" s="155"/>
      <c r="J25" s="156"/>
      <c r="K25" s="153"/>
      <c r="L25" s="154"/>
      <c r="M25" s="155"/>
      <c r="N25" s="154"/>
      <c r="O25" s="155"/>
      <c r="P25" s="154"/>
      <c r="Q25" s="155"/>
      <c r="R25" s="156"/>
    </row>
    <row r="26" spans="1:18" ht="16.5" customHeight="1">
      <c r="A26" s="88" t="str">
        <f>A21</f>
        <v>報徳学園</v>
      </c>
      <c r="B26" s="89"/>
      <c r="C26" s="32" t="s">
        <v>17</v>
      </c>
      <c r="D26" s="59" t="s">
        <v>288</v>
      </c>
      <c r="E26" s="60"/>
      <c r="F26" s="34">
        <v>4</v>
      </c>
      <c r="G26" s="39"/>
      <c r="H26" s="40"/>
      <c r="I26" s="157" t="s">
        <v>31</v>
      </c>
      <c r="J26" s="159"/>
      <c r="K26" s="160" t="s">
        <v>275</v>
      </c>
      <c r="L26" s="158"/>
      <c r="M26" s="157"/>
      <c r="N26" s="158"/>
      <c r="O26" s="157"/>
      <c r="P26" s="158"/>
      <c r="Q26" s="157"/>
      <c r="R26" s="159"/>
    </row>
    <row r="27" spans="1:18" ht="16.5" customHeight="1">
      <c r="A27" s="78"/>
      <c r="B27" s="50"/>
      <c r="C27" s="35">
        <v>2</v>
      </c>
      <c r="D27" s="57" t="s">
        <v>289</v>
      </c>
      <c r="E27" s="58"/>
      <c r="F27" s="36">
        <v>5</v>
      </c>
      <c r="G27" s="41"/>
      <c r="H27" s="72"/>
      <c r="I27" s="162"/>
      <c r="J27" s="41"/>
      <c r="K27" s="71"/>
      <c r="L27" s="161"/>
      <c r="M27" s="162"/>
      <c r="N27" s="161"/>
      <c r="O27" s="162"/>
      <c r="P27" s="161"/>
      <c r="Q27" s="162"/>
      <c r="R27" s="41"/>
    </row>
    <row r="28" spans="1:18" ht="16.5" customHeight="1">
      <c r="A28" s="46"/>
      <c r="B28" s="47"/>
      <c r="C28" s="37">
        <v>3</v>
      </c>
      <c r="D28" s="51"/>
      <c r="E28" s="52"/>
      <c r="F28" s="38">
        <v>6</v>
      </c>
      <c r="G28" s="33"/>
      <c r="H28" s="79"/>
      <c r="I28" s="155"/>
      <c r="J28" s="156"/>
      <c r="K28" s="153"/>
      <c r="L28" s="154"/>
      <c r="M28" s="155"/>
      <c r="N28" s="154"/>
      <c r="O28" s="155"/>
      <c r="P28" s="154"/>
      <c r="Q28" s="155"/>
      <c r="R28" s="156"/>
    </row>
    <row r="31" ht="13.5">
      <c r="I31" s="20"/>
    </row>
  </sheetData>
  <sheetProtection/>
  <mergeCells count="126">
    <mergeCell ref="Q13:R13"/>
    <mergeCell ref="O13:P13"/>
    <mergeCell ref="M13:N13"/>
    <mergeCell ref="M14:N14"/>
    <mergeCell ref="B1:C1"/>
    <mergeCell ref="D1:G1"/>
    <mergeCell ref="I28:J28"/>
    <mergeCell ref="D26:E26"/>
    <mergeCell ref="G26:H26"/>
    <mergeCell ref="I26:J26"/>
    <mergeCell ref="A26:B28"/>
    <mergeCell ref="D28:E28"/>
    <mergeCell ref="G28:H28"/>
    <mergeCell ref="I27:J27"/>
    <mergeCell ref="D27:E27"/>
    <mergeCell ref="K28:L28"/>
    <mergeCell ref="G27:H27"/>
    <mergeCell ref="M27:N27"/>
    <mergeCell ref="M28:N28"/>
    <mergeCell ref="M3:Q3"/>
    <mergeCell ref="Q17:R17"/>
    <mergeCell ref="Q4:R4"/>
    <mergeCell ref="M9:N9"/>
    <mergeCell ref="O4:P4"/>
    <mergeCell ref="M17:N17"/>
    <mergeCell ref="Q14:R14"/>
    <mergeCell ref="Q15:R15"/>
    <mergeCell ref="O14:P14"/>
    <mergeCell ref="O15:P15"/>
    <mergeCell ref="G25:H25"/>
    <mergeCell ref="G24:H24"/>
    <mergeCell ref="I22:J22"/>
    <mergeCell ref="O17:P17"/>
    <mergeCell ref="M23:N23"/>
    <mergeCell ref="M22:N22"/>
    <mergeCell ref="K22:L22"/>
    <mergeCell ref="K17:L17"/>
    <mergeCell ref="K24:L24"/>
    <mergeCell ref="O27:P27"/>
    <mergeCell ref="Q27:R27"/>
    <mergeCell ref="O28:P28"/>
    <mergeCell ref="Q28:R28"/>
    <mergeCell ref="M24:N24"/>
    <mergeCell ref="O22:R22"/>
    <mergeCell ref="O24:P24"/>
    <mergeCell ref="Q24:R24"/>
    <mergeCell ref="K27:L27"/>
    <mergeCell ref="K26:L26"/>
    <mergeCell ref="I23:J23"/>
    <mergeCell ref="I17:J17"/>
    <mergeCell ref="I24:J24"/>
    <mergeCell ref="I25:J25"/>
    <mergeCell ref="A13:B15"/>
    <mergeCell ref="G23:H23"/>
    <mergeCell ref="A19:B19"/>
    <mergeCell ref="A20:B20"/>
    <mergeCell ref="A22:B22"/>
    <mergeCell ref="C22:H22"/>
    <mergeCell ref="A21:B21"/>
    <mergeCell ref="G17:H17"/>
    <mergeCell ref="G14:H14"/>
    <mergeCell ref="G15:H15"/>
    <mergeCell ref="O9:R9"/>
    <mergeCell ref="O11:P11"/>
    <mergeCell ref="O12:P12"/>
    <mergeCell ref="Q11:R11"/>
    <mergeCell ref="Q12:R12"/>
    <mergeCell ref="Q10:R10"/>
    <mergeCell ref="O10:P10"/>
    <mergeCell ref="D15:E15"/>
    <mergeCell ref="D12:E12"/>
    <mergeCell ref="D10:E10"/>
    <mergeCell ref="D11:E11"/>
    <mergeCell ref="A23:B25"/>
    <mergeCell ref="D23:E23"/>
    <mergeCell ref="D24:E24"/>
    <mergeCell ref="D25:E25"/>
    <mergeCell ref="I11:J11"/>
    <mergeCell ref="I15:J15"/>
    <mergeCell ref="M10:N10"/>
    <mergeCell ref="M11:N11"/>
    <mergeCell ref="M12:N12"/>
    <mergeCell ref="I12:J12"/>
    <mergeCell ref="I13:J13"/>
    <mergeCell ref="I14:J14"/>
    <mergeCell ref="A8:B8"/>
    <mergeCell ref="M4:N4"/>
    <mergeCell ref="K9:L9"/>
    <mergeCell ref="I10:J10"/>
    <mergeCell ref="A10:B12"/>
    <mergeCell ref="G11:H11"/>
    <mergeCell ref="C9:H9"/>
    <mergeCell ref="I9:J9"/>
    <mergeCell ref="A9:B9"/>
    <mergeCell ref="G12:H12"/>
    <mergeCell ref="K3:L3"/>
    <mergeCell ref="D17:F17"/>
    <mergeCell ref="D14:E14"/>
    <mergeCell ref="D13:E13"/>
    <mergeCell ref="G13:H13"/>
    <mergeCell ref="D4:F4"/>
    <mergeCell ref="G4:H4"/>
    <mergeCell ref="I4:J4"/>
    <mergeCell ref="K4:L4"/>
    <mergeCell ref="G10:H10"/>
    <mergeCell ref="A4:B4"/>
    <mergeCell ref="A17:B17"/>
    <mergeCell ref="K10:L10"/>
    <mergeCell ref="K11:L11"/>
    <mergeCell ref="K12:L12"/>
    <mergeCell ref="K13:L13"/>
    <mergeCell ref="K14:L14"/>
    <mergeCell ref="K15:L15"/>
    <mergeCell ref="A6:B6"/>
    <mergeCell ref="A7:B7"/>
    <mergeCell ref="M15:N15"/>
    <mergeCell ref="K23:L23"/>
    <mergeCell ref="O23:P23"/>
    <mergeCell ref="Q23:R23"/>
    <mergeCell ref="K25:L25"/>
    <mergeCell ref="O25:P25"/>
    <mergeCell ref="Q25:R25"/>
    <mergeCell ref="M26:N26"/>
    <mergeCell ref="O26:P26"/>
    <mergeCell ref="Q26:R26"/>
    <mergeCell ref="M25:N25"/>
  </mergeCells>
  <dataValidations count="3">
    <dataValidation allowBlank="1" showInputMessage="1" showErrorMessage="1" imeMode="halfAlpha" sqref="M17:N17 I4:J4 C7:Q8 M1 M4:N4 I1 O1 C20:Q21 I17:J17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2010-01-27T04:22:28Z</cp:lastPrinted>
  <dcterms:created xsi:type="dcterms:W3CDTF">2006-04-29T05:34:11Z</dcterms:created>
  <dcterms:modified xsi:type="dcterms:W3CDTF">2010-12-15T04:44:45Z</dcterms:modified>
  <cp:category/>
  <cp:version/>
  <cp:contentType/>
  <cp:contentStatus/>
</cp:coreProperties>
</file>