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0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7" sheetId="7" r:id="rId7"/>
    <sheet name="7.21" sheetId="8" r:id="rId8"/>
    <sheet name="7.22" sheetId="9" r:id="rId9"/>
    <sheet name="7.23" sheetId="10" r:id="rId10"/>
    <sheet name="7.25" sheetId="11" r:id="rId11"/>
    <sheet name="7.26" sheetId="12" r:id="rId12"/>
  </sheets>
  <definedNames>
    <definedName name="_xlnm.Print_Area" localSheetId="0">'7.10'!$A$1:$R$29</definedName>
    <definedName name="_xlnm.Print_Area" localSheetId="1">'7.12'!$A$1:$R$29</definedName>
    <definedName name="_xlnm.Print_Area" localSheetId="2">'7.13'!$A$1:$R$29</definedName>
    <definedName name="_xlnm.Print_Area" localSheetId="3">'7.14'!$A$1:$R$29</definedName>
    <definedName name="_xlnm.Print_Area" localSheetId="4">'7.15'!$A$1:$R$29</definedName>
    <definedName name="_xlnm.Print_Area" localSheetId="5">'7.16'!$A$1:$R$29</definedName>
    <definedName name="_xlnm.Print_Area" localSheetId="6">'7.17'!$A$1:$R$29</definedName>
    <definedName name="_xlnm.Print_Area" localSheetId="7">'7.21'!$A$1:$R$29</definedName>
    <definedName name="_xlnm.Print_Area" localSheetId="8">'7.22'!$A$1:$R$29</definedName>
    <definedName name="_xlnm.Print_Area" localSheetId="9">'7.23'!$A$1:$R$29</definedName>
    <definedName name="_xlnm.Print_Area" localSheetId="10">'7.25'!$A$1:$R$29</definedName>
    <definedName name="_xlnm.Print_Area" localSheetId="11">'7.26'!$A$1:$R$29</definedName>
  </definedNames>
  <calcPr fullCalcOnLoad="1"/>
</workbook>
</file>

<file path=xl/sharedStrings.xml><?xml version="1.0" encoding="utf-8"?>
<sst xmlns="http://schemas.openxmlformats.org/spreadsheetml/2006/main" count="906" uniqueCount="465">
  <si>
    <t>月</t>
  </si>
  <si>
    <t>回戦</t>
  </si>
  <si>
    <t>学校名</t>
  </si>
  <si>
    <t>合計</t>
  </si>
  <si>
    <t>)</t>
  </si>
  <si>
    <t>土</t>
  </si>
  <si>
    <t>)</t>
  </si>
  <si>
    <t xml:space="preserve"> 場  所　｛</t>
  </si>
  <si>
    <t>先発</t>
  </si>
  <si>
    <t>｝</t>
  </si>
  <si>
    <t>　開 始</t>
  </si>
  <si>
    <t xml:space="preserve"> 終 了</t>
  </si>
  <si>
    <t>所 要</t>
  </si>
  <si>
    <t>日</t>
  </si>
  <si>
    <t>育　英</t>
  </si>
  <si>
    <t>)</t>
  </si>
  <si>
    <t xml:space="preserve"> 場  所　｛</t>
  </si>
  <si>
    <t>×</t>
  </si>
  <si>
    <t>前田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</si>
  <si>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</si>
  <si>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</si>
  <si>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</si>
  <si>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</si>
  <si>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</si>
  <si>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</si>
  <si>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 xml:space="preserve"> 場  所　｛</t>
  </si>
  <si>
    <t>　開 始</t>
  </si>
  <si>
    <t xml:space="preserve"> 終 了</t>
  </si>
  <si>
    <t>所 要</t>
  </si>
  <si>
    <t>木</t>
  </si>
  <si>
    <t>金</t>
  </si>
  <si>
    <t>藤原</t>
  </si>
  <si>
    <t>水</t>
  </si>
  <si>
    <t>中野</t>
  </si>
  <si>
    <t>木下</t>
  </si>
  <si>
    <t>福田</t>
  </si>
  <si>
    <t>森</t>
  </si>
  <si>
    <t>森田</t>
  </si>
  <si>
    <t>神港学園</t>
  </si>
  <si>
    <t>第</t>
  </si>
  <si>
    <t xml:space="preserve">日 </t>
  </si>
  <si>
    <t>年</t>
  </si>
  <si>
    <t>日 (</t>
  </si>
  <si>
    <t>飾磨工業</t>
  </si>
  <si>
    <t>明石公園第一野球場</t>
  </si>
  <si>
    <t>藤本</t>
  </si>
  <si>
    <t>×</t>
  </si>
  <si>
    <t>投　手</t>
  </si>
  <si>
    <t>捕手</t>
  </si>
  <si>
    <t>本塁打</t>
  </si>
  <si>
    <t>３塁打</t>
  </si>
  <si>
    <t xml:space="preserve">    ２塁打  </t>
  </si>
  <si>
    <t>大西</t>
  </si>
  <si>
    <t>明石南</t>
  </si>
  <si>
    <t>森本</t>
  </si>
  <si>
    <t>河野</t>
  </si>
  <si>
    <t>豊　岡</t>
  </si>
  <si>
    <t>投　手</t>
  </si>
  <si>
    <t>捕手</t>
  </si>
  <si>
    <t>本塁打</t>
  </si>
  <si>
    <t>３塁打</t>
  </si>
  <si>
    <t xml:space="preserve">    ２塁打  </t>
  </si>
  <si>
    <t>福山</t>
  </si>
  <si>
    <t>神戸弘陵</t>
  </si>
  <si>
    <t>萩原</t>
  </si>
  <si>
    <t>夢野台</t>
  </si>
  <si>
    <t>野山</t>
  </si>
  <si>
    <t>嵩</t>
  </si>
  <si>
    <t>神戸第一</t>
  </si>
  <si>
    <t>山下</t>
  </si>
  <si>
    <t>石原</t>
  </si>
  <si>
    <t>福　　崎</t>
  </si>
  <si>
    <t>北須磨</t>
  </si>
  <si>
    <t>矢島</t>
  </si>
  <si>
    <t>伊藤</t>
  </si>
  <si>
    <t>松村</t>
  </si>
  <si>
    <t>福永</t>
  </si>
  <si>
    <t>明石商業</t>
  </si>
  <si>
    <r>
      <t>第</t>
    </r>
    <r>
      <rPr>
        <b/>
        <sz val="12"/>
        <rFont val="Arial"/>
        <family val="2"/>
      </rPr>
      <t>93</t>
    </r>
    <r>
      <rPr>
        <b/>
        <sz val="12"/>
        <rFont val="ＭＳ Ｐゴシック"/>
        <family val="3"/>
      </rPr>
      <t>回全国高等学校野球選手権 兵庫大会</t>
    </r>
  </si>
  <si>
    <t>佐藤</t>
  </si>
  <si>
    <t>東</t>
  </si>
  <si>
    <t>投　手</t>
  </si>
  <si>
    <t>捕手</t>
  </si>
  <si>
    <t>本塁打</t>
  </si>
  <si>
    <t>３塁打</t>
  </si>
  <si>
    <t xml:space="preserve">    ２塁打  </t>
  </si>
  <si>
    <t>中村</t>
  </si>
  <si>
    <r>
      <t>志磨(</t>
    </r>
    <r>
      <rPr>
        <sz val="11"/>
        <rFont val="ＭＳ Ｐゴシック"/>
        <family val="3"/>
      </rPr>
      <t>8回2/3</t>
    </r>
    <r>
      <rPr>
        <sz val="11"/>
        <rFont val="ＭＳ Ｐゴシック"/>
        <family val="3"/>
      </rPr>
      <t>)</t>
    </r>
  </si>
  <si>
    <t>矢島</t>
  </si>
  <si>
    <t>山本</t>
  </si>
  <si>
    <r>
      <t>桜井(</t>
    </r>
    <r>
      <rPr>
        <sz val="11"/>
        <rFont val="ＭＳ Ｐゴシック"/>
        <family val="3"/>
      </rPr>
      <t>0回1/3</t>
    </r>
    <r>
      <rPr>
        <sz val="11"/>
        <rFont val="ＭＳ Ｐゴシック"/>
        <family val="3"/>
      </rPr>
      <t>)</t>
    </r>
  </si>
  <si>
    <t>山本(大)</t>
  </si>
  <si>
    <t>第2試合</t>
  </si>
  <si>
    <t>伊川谷</t>
  </si>
  <si>
    <r>
      <t>清田(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</si>
  <si>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岡</t>
  </si>
  <si>
    <t>山元</t>
  </si>
  <si>
    <r>
      <t>藤見(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</si>
  <si>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山本(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</si>
  <si>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川畑</t>
  </si>
  <si>
    <r>
      <t>飯田(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</si>
  <si>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t>第3試合</t>
  </si>
  <si>
    <t>宝塚北</t>
  </si>
  <si>
    <t>山根</t>
  </si>
  <si>
    <t>住吉</t>
  </si>
  <si>
    <t>中瀬</t>
  </si>
  <si>
    <r>
      <t>津田(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</si>
  <si>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t>稲谷</t>
  </si>
  <si>
    <t>吉田</t>
  </si>
  <si>
    <r>
      <t>兼森(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</si>
  <si>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武内</t>
  </si>
  <si>
    <t>第1試合</t>
  </si>
  <si>
    <t>第2試合</t>
  </si>
  <si>
    <t>×</t>
  </si>
  <si>
    <t>×</t>
  </si>
  <si>
    <t>｝</t>
  </si>
  <si>
    <t>高橋</t>
  </si>
  <si>
    <t>投　手</t>
  </si>
  <si>
    <t>捕手</t>
  </si>
  <si>
    <t>本塁打</t>
  </si>
  <si>
    <t>３塁打</t>
  </si>
  <si>
    <t xml:space="preserve">    ２塁打  </t>
  </si>
  <si>
    <t>松　陽</t>
  </si>
  <si>
    <t>香　住</t>
  </si>
  <si>
    <t>×</t>
  </si>
  <si>
    <t>火</t>
  </si>
  <si>
    <t>県尼崎</t>
  </si>
  <si>
    <t>尼崎西</t>
  </si>
  <si>
    <t>西田</t>
  </si>
  <si>
    <t>濵端</t>
  </si>
  <si>
    <t>宮里</t>
  </si>
  <si>
    <t>伊里</t>
  </si>
  <si>
    <t>小西</t>
  </si>
  <si>
    <t>沖</t>
  </si>
  <si>
    <t>三木北</t>
  </si>
  <si>
    <t>松井</t>
  </si>
  <si>
    <t>小林大</t>
  </si>
  <si>
    <t>秋山</t>
  </si>
  <si>
    <t>田口</t>
  </si>
  <si>
    <t>)</t>
  </si>
  <si>
    <t>定岡</t>
  </si>
  <si>
    <t>第2試合</t>
  </si>
  <si>
    <t>(7回コールド)</t>
  </si>
  <si>
    <t>投　手</t>
  </si>
  <si>
    <t>捕手</t>
  </si>
  <si>
    <t>本塁打</t>
  </si>
  <si>
    <t>３塁打</t>
  </si>
  <si>
    <t xml:space="preserve">    ２塁打  </t>
  </si>
  <si>
    <t>藍畑</t>
  </si>
  <si>
    <t>妹尾</t>
  </si>
  <si>
    <t>高島（２）</t>
  </si>
  <si>
    <t>奥出</t>
  </si>
  <si>
    <t>東</t>
  </si>
  <si>
    <t>尾﨑</t>
  </si>
  <si>
    <t>畑﨑</t>
  </si>
  <si>
    <t>西宮今津</t>
  </si>
  <si>
    <t>中澤</t>
  </si>
  <si>
    <t>田中正</t>
  </si>
  <si>
    <t>青木</t>
  </si>
  <si>
    <t>南出</t>
  </si>
  <si>
    <t>黒田</t>
  </si>
  <si>
    <t>渕上</t>
  </si>
  <si>
    <t>圓山</t>
  </si>
  <si>
    <t>岡野</t>
  </si>
  <si>
    <t>瀨崎</t>
  </si>
  <si>
    <t>第2試合</t>
  </si>
  <si>
    <t>　開 始</t>
  </si>
  <si>
    <t xml:space="preserve"> 終 了</t>
  </si>
  <si>
    <t>所 要</t>
  </si>
  <si>
    <t>南出</t>
  </si>
  <si>
    <t>山本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</si>
  <si>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</si>
  <si>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</si>
  <si>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</si>
  <si>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</si>
  <si>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</si>
  <si>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</si>
  <si>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</si>
  <si>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</si>
  <si>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</si>
  <si>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</si>
  <si>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滝川第二</t>
  </si>
  <si>
    <t>渡部</t>
  </si>
  <si>
    <t>古市</t>
  </si>
  <si>
    <t>科学技術</t>
  </si>
  <si>
    <t>尾﨑</t>
  </si>
  <si>
    <t>林</t>
  </si>
  <si>
    <t>巻木</t>
  </si>
  <si>
    <t>渋村</t>
  </si>
  <si>
    <t>雜賀</t>
  </si>
  <si>
    <t>月野木</t>
  </si>
  <si>
    <t>高原</t>
  </si>
  <si>
    <t>河野</t>
  </si>
  <si>
    <t>一色</t>
  </si>
  <si>
    <t>桜井</t>
  </si>
  <si>
    <t>押部</t>
  </si>
  <si>
    <t>稲垣</t>
  </si>
  <si>
    <t>高橋</t>
  </si>
  <si>
    <t>伊達</t>
  </si>
  <si>
    <t>大津</t>
  </si>
  <si>
    <t>第2試合</t>
  </si>
  <si>
    <t>　開 始</t>
  </si>
  <si>
    <t xml:space="preserve"> 終 了</t>
  </si>
  <si>
    <t>所 要</t>
  </si>
  <si>
    <t>尾﨑</t>
  </si>
  <si>
    <t>第3試合</t>
  </si>
  <si>
    <t>2x</t>
  </si>
  <si>
    <t>投　手</t>
  </si>
  <si>
    <t>捕手</t>
  </si>
  <si>
    <t>本塁打</t>
  </si>
  <si>
    <t>３塁打</t>
  </si>
  <si>
    <t xml:space="preserve">    ２塁打  </t>
  </si>
  <si>
    <t>(8回コールド)</t>
  </si>
  <si>
    <t>(7回コールド)</t>
  </si>
  <si>
    <t>伊 丹 北</t>
  </si>
  <si>
    <t>甲陽学院</t>
  </si>
  <si>
    <t>中川(6回)</t>
  </si>
  <si>
    <t>中谷圭</t>
  </si>
  <si>
    <t>中谷圭</t>
  </si>
  <si>
    <t>浮邉(1回)</t>
  </si>
  <si>
    <t>吉井(5回1/3)</t>
  </si>
  <si>
    <t>木村(2/3)</t>
  </si>
  <si>
    <t>下雅意</t>
  </si>
  <si>
    <t>伊賀</t>
  </si>
  <si>
    <t>新郷(1/3)</t>
  </si>
  <si>
    <t>小川(1/3)</t>
  </si>
  <si>
    <t>平田</t>
  </si>
  <si>
    <t>中村(1/3)</t>
  </si>
  <si>
    <t>神戸村野工業</t>
  </si>
  <si>
    <t>姫　路　西</t>
  </si>
  <si>
    <t>山名</t>
  </si>
  <si>
    <t>髙木純</t>
  </si>
  <si>
    <t>投　手</t>
  </si>
  <si>
    <t>捕手</t>
  </si>
  <si>
    <t>本塁打</t>
  </si>
  <si>
    <t>３塁打</t>
  </si>
  <si>
    <t xml:space="preserve">    ２塁打  </t>
  </si>
  <si>
    <t>岸本</t>
  </si>
  <si>
    <t>高田</t>
  </si>
  <si>
    <t>天田</t>
  </si>
  <si>
    <t>枩本</t>
  </si>
  <si>
    <t>藤木</t>
  </si>
  <si>
    <t>川嶋</t>
  </si>
  <si>
    <t>琴　　丘</t>
  </si>
  <si>
    <t>豊岡総合</t>
  </si>
  <si>
    <t>堀</t>
  </si>
  <si>
    <t>坪田</t>
  </si>
  <si>
    <t>入江</t>
  </si>
  <si>
    <t>石橋</t>
  </si>
  <si>
    <t>津田</t>
  </si>
  <si>
    <t>長尾</t>
  </si>
  <si>
    <t>神矢</t>
  </si>
  <si>
    <t>西岡</t>
  </si>
  <si>
    <t>大橋</t>
  </si>
  <si>
    <t>金谷</t>
  </si>
  <si>
    <t>淳心学院</t>
  </si>
  <si>
    <t>篠山鳳鳴</t>
  </si>
  <si>
    <t>山内</t>
  </si>
  <si>
    <t>三浦</t>
  </si>
  <si>
    <t>矢持</t>
  </si>
  <si>
    <t>池田</t>
  </si>
  <si>
    <t>神戸高専</t>
  </si>
  <si>
    <t>川西北陵</t>
  </si>
  <si>
    <t>枩本</t>
  </si>
  <si>
    <t>坪田</t>
  </si>
  <si>
    <t>投　手</t>
  </si>
  <si>
    <t>捕手</t>
  </si>
  <si>
    <t>本塁打</t>
  </si>
  <si>
    <t>３塁打</t>
  </si>
  <si>
    <t xml:space="preserve">    ２塁打  </t>
  </si>
  <si>
    <t>日</t>
  </si>
  <si>
    <t>県立伊丹</t>
  </si>
  <si>
    <r>
      <t>西岡(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</si>
  <si>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喜本</t>
  </si>
  <si>
    <r>
      <t>倉田(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</si>
  <si>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熊田(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</si>
  <si>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峯崎</t>
  </si>
  <si>
    <r>
      <t>伊勢田(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</si>
  <si>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明石西</t>
  </si>
  <si>
    <t>宝　塚</t>
  </si>
  <si>
    <r>
      <t>高見(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</si>
  <si>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河内</t>
  </si>
  <si>
    <r>
      <t>田林(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</si>
  <si>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車</t>
  </si>
  <si>
    <t>柳田</t>
  </si>
  <si>
    <t>舞　　子</t>
  </si>
  <si>
    <r>
      <t>中澤(</t>
    </r>
    <r>
      <rPr>
        <sz val="11"/>
        <rFont val="ＭＳ Ｐゴシック"/>
        <family val="3"/>
      </rPr>
      <t>0/3)</t>
    </r>
  </si>
  <si>
    <t>谷中</t>
  </si>
  <si>
    <t>南出(3回)</t>
  </si>
  <si>
    <t>田中嵐</t>
  </si>
  <si>
    <t>中西(5回)</t>
  </si>
  <si>
    <t>立岩</t>
  </si>
  <si>
    <t>名和</t>
  </si>
  <si>
    <t>X</t>
  </si>
  <si>
    <t>神崎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</si>
  <si>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</si>
  <si>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</si>
  <si>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</si>
  <si>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</si>
  <si>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</si>
  <si>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</si>
  <si>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</si>
  <si>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</si>
  <si>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</si>
  <si>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</si>
  <si>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</si>
  <si>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</si>
  <si>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</si>
  <si>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</si>
  <si>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</si>
  <si>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匂梅(7回1/3)</t>
  </si>
  <si>
    <t>中谷</t>
  </si>
  <si>
    <t>鍛示(2/3)</t>
  </si>
  <si>
    <t>尾﨑(7回)</t>
  </si>
  <si>
    <t>小田柿(2回)</t>
  </si>
  <si>
    <t>久芳</t>
  </si>
  <si>
    <t>市神港</t>
  </si>
  <si>
    <t>坂根</t>
  </si>
  <si>
    <t>岩田</t>
  </si>
  <si>
    <t>山﨑</t>
  </si>
  <si>
    <t>森園</t>
  </si>
  <si>
    <t>神戸高専</t>
  </si>
  <si>
    <t>須磨学園</t>
  </si>
  <si>
    <r>
      <t>右手(</t>
    </r>
    <r>
      <rPr>
        <sz val="11"/>
        <rFont val="ＭＳ Ｐゴシック"/>
        <family val="3"/>
      </rPr>
      <t>5回)</t>
    </r>
  </si>
  <si>
    <t>枩本(3回)</t>
  </si>
  <si>
    <r>
      <t>野田(</t>
    </r>
    <r>
      <rPr>
        <sz val="11"/>
        <rFont val="ＭＳ Ｐゴシック"/>
        <family val="3"/>
      </rPr>
      <t>5回)</t>
    </r>
  </si>
  <si>
    <t>笹倉</t>
  </si>
  <si>
    <t>大塚(4回)</t>
  </si>
  <si>
    <t>×</t>
  </si>
  <si>
    <t>x</t>
  </si>
  <si>
    <t>第1試合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</si>
  <si>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</si>
  <si>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</si>
  <si>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</si>
  <si>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</si>
  <si>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</si>
  <si>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</si>
  <si>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</si>
  <si>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</si>
  <si>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</si>
  <si>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</si>
  <si>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</si>
  <si>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</si>
  <si>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</si>
  <si>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</si>
  <si>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</si>
  <si>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</si>
  <si>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</si>
  <si>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</si>
  <si>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仁川学院</t>
  </si>
  <si>
    <t>西川</t>
  </si>
  <si>
    <t>阿部(7回)</t>
  </si>
  <si>
    <t>松岡</t>
  </si>
  <si>
    <r>
      <t>吉川(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</si>
  <si>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中澤(0/3)</t>
  </si>
  <si>
    <t>南出</t>
  </si>
  <si>
    <r>
      <t>田中嵐(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</si>
  <si>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横川</t>
  </si>
  <si>
    <t>市神港</t>
  </si>
  <si>
    <t>須磨東</t>
  </si>
  <si>
    <r>
      <t>東谷(</t>
    </r>
    <r>
      <rPr>
        <sz val="11"/>
        <rFont val="ＭＳ Ｐゴシック"/>
        <family val="3"/>
      </rPr>
      <t>5回1/3)</t>
    </r>
  </si>
  <si>
    <t>新堀</t>
  </si>
  <si>
    <r>
      <t>岩田(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回2/3)</t>
    </r>
  </si>
  <si>
    <t>宮本</t>
  </si>
  <si>
    <t>石垣</t>
  </si>
  <si>
    <t>廣瀬</t>
  </si>
  <si>
    <t>第3試合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</si>
  <si>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</si>
  <si>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</si>
  <si>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</si>
  <si>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</si>
  <si>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</si>
  <si>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</si>
  <si>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</si>
  <si>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</si>
  <si>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甲　　南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</si>
  <si>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</si>
  <si>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</si>
  <si>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</si>
  <si>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</si>
  <si>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</si>
  <si>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</si>
  <si>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</si>
  <si>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</si>
  <si>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</si>
  <si>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</si>
  <si>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尾嶋</t>
  </si>
  <si>
    <t>小早川</t>
  </si>
  <si>
    <t>久芳</t>
  </si>
  <si>
    <t>巻木</t>
  </si>
  <si>
    <t>長﨑</t>
  </si>
  <si>
    <t>畑</t>
  </si>
  <si>
    <t>須磨翔風</t>
  </si>
  <si>
    <t>魚井</t>
  </si>
  <si>
    <t>川野</t>
  </si>
  <si>
    <t>野山(8回2/3)</t>
  </si>
  <si>
    <t>武下</t>
  </si>
  <si>
    <r>
      <t>宮武(</t>
    </r>
    <r>
      <rPr>
        <sz val="11"/>
        <rFont val="ＭＳ Ｐゴシック"/>
        <family val="3"/>
      </rPr>
      <t>0回</t>
    </r>
    <r>
      <rPr>
        <sz val="11"/>
        <rFont val="ＭＳ Ｐゴシック"/>
        <family val="3"/>
      </rPr>
      <t>1/3)</t>
    </r>
  </si>
  <si>
    <t>投　手</t>
  </si>
  <si>
    <t>捕手</t>
  </si>
  <si>
    <t>本塁打</t>
  </si>
  <si>
    <t>３塁打</t>
  </si>
  <si>
    <t xml:space="preserve">    ２塁打  </t>
  </si>
  <si>
    <t>飾　　磨</t>
  </si>
  <si>
    <t>星　　陵</t>
  </si>
  <si>
    <t>投　手</t>
  </si>
  <si>
    <t>捕手</t>
  </si>
  <si>
    <t>本塁打</t>
  </si>
  <si>
    <t>３塁打</t>
  </si>
  <si>
    <t xml:space="preserve">    ２塁打  </t>
  </si>
  <si>
    <t>月</t>
  </si>
  <si>
    <t>加古川東</t>
  </si>
  <si>
    <t>長田</t>
  </si>
  <si>
    <t>名取</t>
  </si>
  <si>
    <t>澤</t>
  </si>
  <si>
    <t>小田柿</t>
  </si>
  <si>
    <t>垣内</t>
  </si>
  <si>
    <t>横山</t>
  </si>
  <si>
    <t>社</t>
  </si>
  <si>
    <t>阿比留</t>
  </si>
  <si>
    <t>近本（2）</t>
  </si>
  <si>
    <t>藤井</t>
  </si>
  <si>
    <t>小寺</t>
  </si>
  <si>
    <t>常本</t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</si>
  <si>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</si>
  <si>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</si>
  <si>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</si>
  <si>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</si>
  <si>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</si>
  <si>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</si>
  <si>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</si>
  <si>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</si>
  <si>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</si>
  <si>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</si>
  <si>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準々決勝</t>
  </si>
  <si>
    <t>加古川北</t>
  </si>
  <si>
    <t>井上</t>
  </si>
  <si>
    <t>戦</t>
  </si>
  <si>
    <t>報徳学園</t>
  </si>
  <si>
    <t>大川</t>
  </si>
  <si>
    <t>安積</t>
  </si>
  <si>
    <t>田中</t>
  </si>
  <si>
    <t>田村</t>
  </si>
  <si>
    <t>平</t>
  </si>
  <si>
    <t xml:space="preserve"> 場  所　｛</t>
  </si>
  <si>
    <t>戦</t>
  </si>
  <si>
    <t>第1試合</t>
  </si>
  <si>
    <t>　開 始</t>
  </si>
  <si>
    <t xml:space="preserve"> 終 了</t>
  </si>
  <si>
    <t>所 要</t>
  </si>
  <si>
    <t>1X</t>
  </si>
  <si>
    <t>第2試合</t>
  </si>
  <si>
    <r>
      <t>井上(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</si>
  <si>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投　手</t>
  </si>
  <si>
    <t>捕手</t>
  </si>
  <si>
    <t>本塁打</t>
  </si>
  <si>
    <t>３塁打</t>
  </si>
  <si>
    <t xml:space="preserve">    ２塁打  </t>
  </si>
  <si>
    <t>投　手</t>
  </si>
  <si>
    <t>捕手</t>
  </si>
  <si>
    <t>本塁打</t>
  </si>
  <si>
    <t>３塁打</t>
  </si>
  <si>
    <t xml:space="preserve">    ２塁打  </t>
  </si>
  <si>
    <t>佐　用</t>
  </si>
  <si>
    <t>神戸国際大附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</si>
</sst>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0" fillId="7" borderId="26" xfId="0" applyFill="1" applyBorder="1" applyAlignment="1" applyProtection="1">
      <alignment horizontal="center" vertical="center"/>
      <protection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4" fillId="24" borderId="22" xfId="0" applyFont="1" applyFill="1" applyBorder="1" applyAlignment="1" applyProtection="1">
      <alignment horizontal="center" vertical="center" shrinkToFit="1"/>
      <protection/>
    </xf>
    <xf numFmtId="0" fontId="4" fillId="24" borderId="50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51" xfId="0" applyFont="1" applyFill="1" applyBorder="1" applyAlignment="1" applyProtection="1">
      <alignment horizontal="center" vertical="center" shrinkToFit="1"/>
      <protection/>
    </xf>
    <xf numFmtId="0" fontId="4" fillId="24" borderId="52" xfId="0" applyFont="1" applyFill="1" applyBorder="1" applyAlignment="1" applyProtection="1">
      <alignment horizontal="center" vertical="center" shrinkToFit="1"/>
      <protection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4" fillId="24" borderId="53" xfId="0" applyFont="1" applyFill="1" applyBorder="1" applyAlignment="1" applyProtection="1">
      <alignment horizontal="center" vertical="center" shrinkToFit="1"/>
      <protection locked="0"/>
    </xf>
    <xf numFmtId="0" fontId="4" fillId="24" borderId="54" xfId="0" applyFont="1" applyFill="1" applyBorder="1" applyAlignment="1" applyProtection="1">
      <alignment horizontal="center" vertical="center" shrinkToFit="1"/>
      <protection locked="0"/>
    </xf>
    <xf numFmtId="0" fontId="0" fillId="24" borderId="55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5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55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7" fillId="24" borderId="55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181" fontId="0" fillId="24" borderId="50" xfId="0" applyNumberFormat="1" applyFill="1" applyBorder="1" applyAlignment="1" applyProtection="1">
      <alignment horizontal="center" vertical="center"/>
      <protection locked="0"/>
    </xf>
    <xf numFmtId="181" fontId="0" fillId="24" borderId="0" xfId="0" applyNumberFormat="1" applyFill="1" applyBorder="1" applyAlignment="1" applyProtection="1">
      <alignment horizontal="center" vertical="center"/>
      <protection locked="0"/>
    </xf>
    <xf numFmtId="181" fontId="0" fillId="24" borderId="56" xfId="0" applyNumberFormat="1" applyFill="1" applyBorder="1" applyAlignment="1" applyProtection="1">
      <alignment horizontal="center" vertical="center"/>
      <protection locked="0"/>
    </xf>
    <xf numFmtId="181" fontId="0" fillId="24" borderId="51" xfId="0" applyNumberFormat="1" applyFill="1" applyBorder="1" applyAlignment="1" applyProtection="1">
      <alignment horizontal="center" vertical="center"/>
      <protection locked="0"/>
    </xf>
    <xf numFmtId="181" fontId="0" fillId="24" borderId="52" xfId="0" applyNumberFormat="1" applyFill="1" applyBorder="1" applyAlignment="1" applyProtection="1">
      <alignment horizontal="center" vertical="center"/>
      <protection locked="0"/>
    </xf>
    <xf numFmtId="181" fontId="0" fillId="24" borderId="57" xfId="0" applyNumberForma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left" vertical="center" shrinkToFit="1"/>
      <protection locked="0"/>
    </xf>
    <xf numFmtId="0" fontId="0" fillId="24" borderId="12" xfId="0" applyFont="1" applyFill="1" applyBorder="1" applyAlignment="1" applyProtection="1">
      <alignment horizontal="left" vertical="center" shrinkToFit="1"/>
      <protection locked="0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 applyProtection="1">
      <alignment horizontal="center" vertical="center"/>
      <protection/>
    </xf>
    <xf numFmtId="180" fontId="0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/>
    </xf>
    <xf numFmtId="180" fontId="0" fillId="2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26">
        <v>2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10</v>
      </c>
      <c r="P1" s="1" t="s">
        <v>42</v>
      </c>
      <c r="Q1" s="4" t="s">
        <v>13</v>
      </c>
      <c r="R1" s="5" t="s">
        <v>15</v>
      </c>
    </row>
    <row r="2" ht="5.25" customHeight="1"/>
    <row r="3" spans="11:18" ht="18.75" customHeight="1">
      <c r="K3" s="94" t="s">
        <v>7</v>
      </c>
      <c r="L3" s="94"/>
      <c r="M3" s="95" t="s">
        <v>44</v>
      </c>
      <c r="N3" s="95"/>
      <c r="O3" s="95"/>
      <c r="P3" s="95"/>
      <c r="Q3" s="95"/>
      <c r="R3" s="7" t="s">
        <v>115</v>
      </c>
    </row>
    <row r="4" spans="1:20" s="30" customFormat="1" ht="18.75" customHeight="1">
      <c r="A4" s="28"/>
      <c r="B4" s="29">
        <v>1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0.3743055555555555</v>
      </c>
      <c r="J4" s="88"/>
      <c r="K4" s="89" t="s">
        <v>11</v>
      </c>
      <c r="L4" s="89"/>
      <c r="M4" s="88">
        <v>0.4548611111111111</v>
      </c>
      <c r="N4" s="88"/>
      <c r="O4" s="89" t="s">
        <v>12</v>
      </c>
      <c r="P4" s="89"/>
      <c r="Q4" s="90">
        <f>SUM(M4-I4)</f>
        <v>0.0805555555555556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79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72</v>
      </c>
      <c r="B7" s="77"/>
      <c r="C7" s="16">
        <v>0</v>
      </c>
      <c r="D7" s="17">
        <v>0</v>
      </c>
      <c r="E7" s="44">
        <v>0</v>
      </c>
      <c r="F7" s="16">
        <v>2</v>
      </c>
      <c r="G7" s="17">
        <v>1</v>
      </c>
      <c r="H7" s="36">
        <v>0</v>
      </c>
      <c r="I7" s="16">
        <v>1</v>
      </c>
      <c r="J7" s="17">
        <v>0</v>
      </c>
      <c r="K7" s="36">
        <v>0</v>
      </c>
      <c r="L7" s="16"/>
      <c r="M7" s="17"/>
      <c r="N7" s="36"/>
      <c r="O7" s="45"/>
      <c r="P7" s="17"/>
      <c r="Q7" s="18"/>
      <c r="R7" s="32">
        <f>SUM(C7:Q7)</f>
        <v>4</v>
      </c>
    </row>
    <row r="8" spans="1:18" ht="27.75" customHeight="1">
      <c r="A8" s="76" t="s">
        <v>65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2</v>
      </c>
      <c r="I8" s="16">
        <v>0</v>
      </c>
      <c r="J8" s="17">
        <v>0</v>
      </c>
      <c r="K8" s="36">
        <v>0</v>
      </c>
      <c r="L8" s="16"/>
      <c r="M8" s="17"/>
      <c r="N8" s="36"/>
      <c r="O8" s="45"/>
      <c r="P8" s="17"/>
      <c r="Q8" s="18"/>
      <c r="R8" s="32">
        <f>SUM(C8:Q8)</f>
        <v>2</v>
      </c>
    </row>
    <row r="9" spans="1:18" ht="21" customHeight="1">
      <c r="A9" s="78" t="s">
        <v>2</v>
      </c>
      <c r="B9" s="79"/>
      <c r="C9" s="80" t="s">
        <v>57</v>
      </c>
      <c r="D9" s="81"/>
      <c r="E9" s="81"/>
      <c r="F9" s="81"/>
      <c r="G9" s="81"/>
      <c r="H9" s="82"/>
      <c r="I9" s="83" t="s">
        <v>58</v>
      </c>
      <c r="J9" s="84"/>
      <c r="K9" s="85" t="s">
        <v>59</v>
      </c>
      <c r="L9" s="86"/>
      <c r="M9" s="87" t="s">
        <v>60</v>
      </c>
      <c r="N9" s="86"/>
      <c r="O9" s="83" t="s">
        <v>61</v>
      </c>
      <c r="P9" s="81"/>
      <c r="Q9" s="81"/>
      <c r="R9" s="84"/>
    </row>
    <row r="10" spans="1:18" ht="16.5" customHeight="1">
      <c r="A10" s="42" t="str">
        <f>A7</f>
        <v>北須磨</v>
      </c>
      <c r="B10" s="70"/>
      <c r="C10" s="33" t="s">
        <v>8</v>
      </c>
      <c r="D10" s="68" t="s">
        <v>87</v>
      </c>
      <c r="E10" s="65"/>
      <c r="F10" s="46">
        <v>4</v>
      </c>
      <c r="G10" s="75"/>
      <c r="H10" s="67"/>
      <c r="I10" s="66" t="s">
        <v>88</v>
      </c>
      <c r="J10" s="64"/>
      <c r="K10" s="64"/>
      <c r="L10" s="65"/>
      <c r="M10" s="66"/>
      <c r="N10" s="67"/>
      <c r="O10" s="75" t="s">
        <v>89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 t="s">
        <v>90</v>
      </c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夢野台</v>
      </c>
      <c r="B13" s="70"/>
      <c r="C13" s="33" t="s">
        <v>8</v>
      </c>
      <c r="D13" s="68" t="s">
        <v>91</v>
      </c>
      <c r="E13" s="65"/>
      <c r="F13" s="46">
        <v>4</v>
      </c>
      <c r="G13" s="75"/>
      <c r="H13" s="67"/>
      <c r="I13" s="66" t="s">
        <v>33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/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1</v>
      </c>
      <c r="C17" s="8" t="s">
        <v>1</v>
      </c>
      <c r="D17" s="6"/>
      <c r="E17" s="92" t="s">
        <v>112</v>
      </c>
      <c r="F17" s="92"/>
      <c r="G17" s="93" t="s">
        <v>22</v>
      </c>
      <c r="H17" s="93"/>
      <c r="I17" s="88">
        <v>0.48680555555555555</v>
      </c>
      <c r="J17" s="88"/>
      <c r="K17" s="89" t="s">
        <v>23</v>
      </c>
      <c r="L17" s="89"/>
      <c r="M17" s="88">
        <v>0.5659722222222222</v>
      </c>
      <c r="N17" s="88"/>
      <c r="O17" s="89" t="s">
        <v>24</v>
      </c>
      <c r="P17" s="89"/>
      <c r="Q17" s="90">
        <f>SUM(M17-I17)</f>
        <v>0.07916666666666666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79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122</v>
      </c>
      <c r="B20" s="77"/>
      <c r="C20" s="16">
        <v>0</v>
      </c>
      <c r="D20" s="17">
        <v>0</v>
      </c>
      <c r="E20" s="44">
        <v>0</v>
      </c>
      <c r="F20" s="16">
        <v>0</v>
      </c>
      <c r="G20" s="17">
        <v>2</v>
      </c>
      <c r="H20" s="36">
        <v>0</v>
      </c>
      <c r="I20" s="16">
        <v>0</v>
      </c>
      <c r="J20" s="17">
        <v>1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3</v>
      </c>
    </row>
    <row r="21" spans="1:18" ht="27.75" customHeight="1">
      <c r="A21" s="76" t="s">
        <v>93</v>
      </c>
      <c r="B21" s="77"/>
      <c r="C21" s="16">
        <v>0</v>
      </c>
      <c r="D21" s="17">
        <v>0</v>
      </c>
      <c r="E21" s="44">
        <v>0</v>
      </c>
      <c r="F21" s="16">
        <v>1</v>
      </c>
      <c r="G21" s="17">
        <v>0</v>
      </c>
      <c r="H21" s="36">
        <v>0</v>
      </c>
      <c r="I21" s="16">
        <v>1</v>
      </c>
      <c r="J21" s="17">
        <v>3</v>
      </c>
      <c r="K21" s="36" t="s">
        <v>113</v>
      </c>
      <c r="L21" s="16"/>
      <c r="M21" s="17"/>
      <c r="N21" s="36"/>
      <c r="O21" s="45"/>
      <c r="P21" s="17"/>
      <c r="Q21" s="18"/>
      <c r="R21" s="32">
        <f>SUM(C21:Q21)</f>
        <v>5</v>
      </c>
    </row>
    <row r="22" spans="1:18" ht="21" customHeight="1">
      <c r="A22" s="78" t="s">
        <v>2</v>
      </c>
      <c r="B22" s="79"/>
      <c r="C22" s="80" t="s">
        <v>57</v>
      </c>
      <c r="D22" s="81"/>
      <c r="E22" s="81"/>
      <c r="F22" s="81"/>
      <c r="G22" s="81"/>
      <c r="H22" s="82"/>
      <c r="I22" s="83" t="s">
        <v>58</v>
      </c>
      <c r="J22" s="84"/>
      <c r="K22" s="85" t="s">
        <v>59</v>
      </c>
      <c r="L22" s="86"/>
      <c r="M22" s="87" t="s">
        <v>60</v>
      </c>
      <c r="N22" s="86"/>
      <c r="O22" s="83" t="s">
        <v>61</v>
      </c>
      <c r="P22" s="81"/>
      <c r="Q22" s="81"/>
      <c r="R22" s="84"/>
    </row>
    <row r="23" spans="1:18" ht="16.5" customHeight="1">
      <c r="A23" s="42" t="str">
        <f>A20</f>
        <v>松　陽</v>
      </c>
      <c r="B23" s="70"/>
      <c r="C23" s="33" t="s">
        <v>8</v>
      </c>
      <c r="D23" s="68" t="s">
        <v>94</v>
      </c>
      <c r="E23" s="65"/>
      <c r="F23" s="46">
        <v>4</v>
      </c>
      <c r="G23" s="75"/>
      <c r="H23" s="67"/>
      <c r="I23" s="66" t="s">
        <v>95</v>
      </c>
      <c r="J23" s="64"/>
      <c r="K23" s="64"/>
      <c r="L23" s="65"/>
      <c r="M23" s="66"/>
      <c r="N23" s="67"/>
      <c r="O23" s="75" t="s">
        <v>96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 t="s">
        <v>97</v>
      </c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伊川谷</v>
      </c>
      <c r="B26" s="70"/>
      <c r="C26" s="33" t="s">
        <v>8</v>
      </c>
      <c r="D26" s="68" t="s">
        <v>98</v>
      </c>
      <c r="E26" s="65"/>
      <c r="F26" s="46">
        <v>4</v>
      </c>
      <c r="G26" s="75"/>
      <c r="H26" s="67"/>
      <c r="I26" s="66" t="s">
        <v>99</v>
      </c>
      <c r="J26" s="64"/>
      <c r="K26" s="64"/>
      <c r="L26" s="65"/>
      <c r="M26" s="66"/>
      <c r="N26" s="67"/>
      <c r="O26" s="68"/>
      <c r="P26" s="65"/>
      <c r="Q26" s="69"/>
      <c r="R26" s="41"/>
    </row>
    <row r="27" spans="1:18" ht="16.5" customHeight="1">
      <c r="A27" s="71"/>
      <c r="B27" s="72"/>
      <c r="C27" s="34">
        <v>2</v>
      </c>
      <c r="D27" s="61" t="s">
        <v>100</v>
      </c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0" customFormat="1" ht="18.75" customHeight="1">
      <c r="A30" s="28"/>
      <c r="B30" s="29">
        <v>1</v>
      </c>
      <c r="C30" s="8" t="s">
        <v>1</v>
      </c>
      <c r="D30" s="6"/>
      <c r="E30" s="92" t="s">
        <v>101</v>
      </c>
      <c r="F30" s="92"/>
      <c r="G30" s="93" t="s">
        <v>26</v>
      </c>
      <c r="H30" s="93"/>
      <c r="I30" s="88">
        <v>0.5979166666666667</v>
      </c>
      <c r="J30" s="88"/>
      <c r="K30" s="89" t="s">
        <v>27</v>
      </c>
      <c r="L30" s="89"/>
      <c r="M30" s="88">
        <v>0.6798611111111111</v>
      </c>
      <c r="N30" s="88"/>
      <c r="O30" s="89" t="s">
        <v>28</v>
      </c>
      <c r="P30" s="89"/>
      <c r="Q30" s="90">
        <f>SUM(M30-I30)</f>
        <v>0.08194444444444449</v>
      </c>
      <c r="R30" s="90"/>
      <c r="T30" s="3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8" t="s">
        <v>2</v>
      </c>
      <c r="B32" s="91"/>
      <c r="C32" s="39">
        <v>1</v>
      </c>
      <c r="D32" s="40">
        <v>2</v>
      </c>
      <c r="E32" s="43">
        <v>3</v>
      </c>
      <c r="F32" s="39">
        <v>4</v>
      </c>
      <c r="G32" s="40">
        <v>5</v>
      </c>
      <c r="H32" s="43">
        <v>6</v>
      </c>
      <c r="I32" s="39">
        <v>7</v>
      </c>
      <c r="J32" s="40">
        <v>8</v>
      </c>
      <c r="K32" s="43">
        <v>9</v>
      </c>
      <c r="L32" s="12">
        <v>10</v>
      </c>
      <c r="M32" s="13">
        <v>11</v>
      </c>
      <c r="N32" s="37">
        <v>12</v>
      </c>
      <c r="O32" s="38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76" t="s">
        <v>123</v>
      </c>
      <c r="B33" s="77"/>
      <c r="C33" s="16">
        <v>3</v>
      </c>
      <c r="D33" s="17">
        <v>0</v>
      </c>
      <c r="E33" s="44">
        <v>0</v>
      </c>
      <c r="F33" s="16">
        <v>0</v>
      </c>
      <c r="G33" s="17">
        <v>0</v>
      </c>
      <c r="H33" s="36">
        <v>0</v>
      </c>
      <c r="I33" s="16">
        <v>0</v>
      </c>
      <c r="J33" s="17">
        <v>0</v>
      </c>
      <c r="K33" s="36">
        <v>0</v>
      </c>
      <c r="L33" s="16"/>
      <c r="M33" s="17"/>
      <c r="N33" s="36"/>
      <c r="O33" s="45"/>
      <c r="P33" s="17"/>
      <c r="Q33" s="18"/>
      <c r="R33" s="32">
        <f>SUM(C33:Q33)</f>
        <v>3</v>
      </c>
    </row>
    <row r="34" spans="1:18" ht="27.75" customHeight="1">
      <c r="A34" s="76" t="s">
        <v>102</v>
      </c>
      <c r="B34" s="77"/>
      <c r="C34" s="16">
        <v>1</v>
      </c>
      <c r="D34" s="17">
        <v>0</v>
      </c>
      <c r="E34" s="44">
        <v>0</v>
      </c>
      <c r="F34" s="16">
        <v>0</v>
      </c>
      <c r="G34" s="17">
        <v>3</v>
      </c>
      <c r="H34" s="36">
        <v>0</v>
      </c>
      <c r="I34" s="16">
        <v>1</v>
      </c>
      <c r="J34" s="17">
        <v>1</v>
      </c>
      <c r="K34" s="36" t="s">
        <v>114</v>
      </c>
      <c r="L34" s="16"/>
      <c r="M34" s="17"/>
      <c r="N34" s="36"/>
      <c r="O34" s="45"/>
      <c r="P34" s="17"/>
      <c r="Q34" s="18"/>
      <c r="R34" s="32">
        <f>SUM(C34:Q34)</f>
        <v>6</v>
      </c>
    </row>
    <row r="35" spans="1:18" ht="21" customHeight="1">
      <c r="A35" s="78" t="s">
        <v>2</v>
      </c>
      <c r="B35" s="79"/>
      <c r="C35" s="80" t="s">
        <v>117</v>
      </c>
      <c r="D35" s="81"/>
      <c r="E35" s="81"/>
      <c r="F35" s="81"/>
      <c r="G35" s="81"/>
      <c r="H35" s="82"/>
      <c r="I35" s="83" t="s">
        <v>118</v>
      </c>
      <c r="J35" s="84"/>
      <c r="K35" s="85" t="s">
        <v>119</v>
      </c>
      <c r="L35" s="86"/>
      <c r="M35" s="87" t="s">
        <v>120</v>
      </c>
      <c r="N35" s="86"/>
      <c r="O35" s="83" t="s">
        <v>121</v>
      </c>
      <c r="P35" s="81"/>
      <c r="Q35" s="81"/>
      <c r="R35" s="84"/>
    </row>
    <row r="36" spans="1:18" ht="16.5" customHeight="1">
      <c r="A36" s="71" t="str">
        <f>A33</f>
        <v>香　住</v>
      </c>
      <c r="B36" s="72"/>
      <c r="C36" s="19" t="s">
        <v>8</v>
      </c>
      <c r="D36" s="68" t="s">
        <v>103</v>
      </c>
      <c r="E36" s="65"/>
      <c r="F36" s="46">
        <v>4</v>
      </c>
      <c r="G36" s="75"/>
      <c r="H36" s="67"/>
      <c r="I36" s="66" t="s">
        <v>104</v>
      </c>
      <c r="J36" s="64"/>
      <c r="K36" s="64"/>
      <c r="L36" s="65"/>
      <c r="M36" s="66"/>
      <c r="N36" s="67"/>
      <c r="O36" s="75" t="s">
        <v>105</v>
      </c>
      <c r="P36" s="65"/>
      <c r="Q36" s="69"/>
      <c r="R36" s="41"/>
    </row>
    <row r="37" spans="1:18" ht="16.5" customHeight="1">
      <c r="A37" s="71"/>
      <c r="B37" s="72"/>
      <c r="C37" s="20">
        <v>2</v>
      </c>
      <c r="D37" s="61"/>
      <c r="E37" s="58"/>
      <c r="F37" s="47">
        <v>5</v>
      </c>
      <c r="G37" s="61"/>
      <c r="H37" s="60"/>
      <c r="I37" s="59"/>
      <c r="J37" s="57"/>
      <c r="K37" s="57"/>
      <c r="L37" s="58"/>
      <c r="M37" s="59"/>
      <c r="N37" s="60"/>
      <c r="O37" s="61"/>
      <c r="P37" s="58"/>
      <c r="Q37" s="62"/>
      <c r="R37" s="63"/>
    </row>
    <row r="38" spans="1:18" ht="16.5" customHeight="1">
      <c r="A38" s="73"/>
      <c r="B38" s="74"/>
      <c r="C38" s="21">
        <v>3</v>
      </c>
      <c r="D38" s="54"/>
      <c r="E38" s="51"/>
      <c r="F38" s="48">
        <v>6</v>
      </c>
      <c r="G38" s="54"/>
      <c r="H38" s="53"/>
      <c r="I38" s="52"/>
      <c r="J38" s="50"/>
      <c r="K38" s="50"/>
      <c r="L38" s="51"/>
      <c r="M38" s="52"/>
      <c r="N38" s="53"/>
      <c r="O38" s="54"/>
      <c r="P38" s="51"/>
      <c r="Q38" s="55"/>
      <c r="R38" s="56"/>
    </row>
    <row r="39" spans="1:18" ht="16.5" customHeight="1">
      <c r="A39" s="42" t="str">
        <f>A34</f>
        <v>宝塚北</v>
      </c>
      <c r="B39" s="70"/>
      <c r="C39" s="19" t="s">
        <v>8</v>
      </c>
      <c r="D39" s="68" t="s">
        <v>106</v>
      </c>
      <c r="E39" s="65"/>
      <c r="F39" s="46">
        <v>4</v>
      </c>
      <c r="G39" s="75"/>
      <c r="H39" s="67"/>
      <c r="I39" s="66" t="s">
        <v>54</v>
      </c>
      <c r="J39" s="64"/>
      <c r="K39" s="64"/>
      <c r="L39" s="65"/>
      <c r="M39" s="66" t="s">
        <v>107</v>
      </c>
      <c r="N39" s="67"/>
      <c r="O39" s="68" t="s">
        <v>108</v>
      </c>
      <c r="P39" s="65"/>
      <c r="Q39" s="69"/>
      <c r="R39" s="41"/>
    </row>
    <row r="40" spans="1:18" ht="16.5" customHeight="1">
      <c r="A40" s="71"/>
      <c r="B40" s="72"/>
      <c r="C40" s="20">
        <v>2</v>
      </c>
      <c r="D40" s="61" t="s">
        <v>109</v>
      </c>
      <c r="E40" s="58"/>
      <c r="F40" s="47">
        <v>5</v>
      </c>
      <c r="G40" s="61"/>
      <c r="H40" s="60"/>
      <c r="I40" s="59"/>
      <c r="J40" s="57"/>
      <c r="K40" s="57"/>
      <c r="L40" s="58"/>
      <c r="M40" s="59" t="s">
        <v>110</v>
      </c>
      <c r="N40" s="60"/>
      <c r="O40" s="61"/>
      <c r="P40" s="58"/>
      <c r="Q40" s="62"/>
      <c r="R40" s="63"/>
    </row>
    <row r="41" spans="1:18" ht="16.5" customHeight="1">
      <c r="A41" s="73"/>
      <c r="B41" s="74"/>
      <c r="C41" s="21">
        <v>3</v>
      </c>
      <c r="D41" s="54"/>
      <c r="E41" s="51"/>
      <c r="F41" s="48">
        <v>6</v>
      </c>
      <c r="G41" s="54"/>
      <c r="H41" s="53"/>
      <c r="I41" s="52"/>
      <c r="J41" s="50"/>
      <c r="K41" s="50"/>
      <c r="L41" s="51"/>
      <c r="M41" s="52"/>
      <c r="N41" s="53"/>
      <c r="O41" s="54"/>
      <c r="P41" s="51"/>
      <c r="Q41" s="55"/>
      <c r="R41" s="56"/>
    </row>
  </sheetData>
  <sheetProtection/>
  <mergeCells count="183"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4:H4"/>
    <mergeCell ref="I4:J4"/>
    <mergeCell ref="A6:B6"/>
    <mergeCell ref="A7:B7"/>
    <mergeCell ref="G14:H14"/>
    <mergeCell ref="I13:J13"/>
    <mergeCell ref="I14:J14"/>
    <mergeCell ref="A23:B25"/>
    <mergeCell ref="D23:E23"/>
    <mergeCell ref="D24:E24"/>
    <mergeCell ref="D25:E25"/>
    <mergeCell ref="A21:B21"/>
    <mergeCell ref="G13:H13"/>
    <mergeCell ref="C22:H22"/>
    <mergeCell ref="M14:N14"/>
    <mergeCell ref="O13:P13"/>
    <mergeCell ref="O23:P23"/>
    <mergeCell ref="O14:P14"/>
    <mergeCell ref="O15:P15"/>
    <mergeCell ref="M13:N13"/>
    <mergeCell ref="A19:B19"/>
    <mergeCell ref="A20:B20"/>
    <mergeCell ref="A10:B12"/>
    <mergeCell ref="A22:B22"/>
    <mergeCell ref="A13:B15"/>
    <mergeCell ref="D14:E14"/>
    <mergeCell ref="G17:H17"/>
    <mergeCell ref="G23:H23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M23:N23"/>
    <mergeCell ref="M22:N22"/>
    <mergeCell ref="M25:N25"/>
    <mergeCell ref="I24:J24"/>
    <mergeCell ref="K24:L24"/>
    <mergeCell ref="I22:J22"/>
    <mergeCell ref="K25:L25"/>
    <mergeCell ref="I25:J25"/>
    <mergeCell ref="O25:P25"/>
    <mergeCell ref="O28:P28"/>
    <mergeCell ref="K28:L28"/>
    <mergeCell ref="O22:R22"/>
    <mergeCell ref="Q28:R28"/>
    <mergeCell ref="M27:N27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M30:N30"/>
    <mergeCell ref="O30:P30"/>
    <mergeCell ref="Q30:R30"/>
    <mergeCell ref="A32:B32"/>
    <mergeCell ref="E30:F30"/>
    <mergeCell ref="G30:H30"/>
    <mergeCell ref="I30:J30"/>
    <mergeCell ref="K30:L30"/>
    <mergeCell ref="I35:J35"/>
    <mergeCell ref="K35:L35"/>
    <mergeCell ref="M35:N35"/>
    <mergeCell ref="O35:R35"/>
    <mergeCell ref="A33:B33"/>
    <mergeCell ref="A34:B34"/>
    <mergeCell ref="A35:B35"/>
    <mergeCell ref="C35:H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conditionalFormatting sqref="K6 H6 K19 H19">
    <cfRule type="expression" priority="1" dxfId="0" stopIfTrue="1">
      <formula>H7=""</formula>
    </cfRule>
  </conditionalFormatting>
  <dataValidations count="2">
    <dataValidation allowBlank="1" showInputMessage="1" showErrorMessage="1" imeMode="halfAlpha" sqref="I17:J17 C20:Q21 I30:J30 I1 M4:N4 I4:J4 C33:Q34 O1 M30:N30 M17:N17 M1 C7:Q8"/>
    <dataValidation type="list" allowBlank="1" showInputMessage="1" showErrorMessage="1" sqref="C17 C30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12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23</v>
      </c>
      <c r="P1" s="1" t="s">
        <v>42</v>
      </c>
      <c r="Q1" s="3" t="s">
        <v>5</v>
      </c>
      <c r="R1" s="5" t="s">
        <v>6</v>
      </c>
    </row>
    <row r="2" ht="5.25" customHeight="1"/>
    <row r="3" spans="11:18" ht="18.75" customHeight="1">
      <c r="K3" s="94" t="s">
        <v>7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4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0.4159722222222222</v>
      </c>
      <c r="J4" s="88"/>
      <c r="K4" s="89" t="s">
        <v>11</v>
      </c>
      <c r="L4" s="89"/>
      <c r="M4" s="88">
        <v>0.4993055555555555</v>
      </c>
      <c r="N4" s="88"/>
      <c r="O4" s="89" t="s">
        <v>12</v>
      </c>
      <c r="P4" s="89"/>
      <c r="Q4" s="90">
        <f>SUM(M4-I4)</f>
        <v>0.08333333333333331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403</v>
      </c>
      <c r="B7" s="77"/>
      <c r="C7" s="16">
        <v>0</v>
      </c>
      <c r="D7" s="17">
        <v>0</v>
      </c>
      <c r="E7" s="44">
        <v>1</v>
      </c>
      <c r="F7" s="16">
        <v>0</v>
      </c>
      <c r="G7" s="17">
        <v>0</v>
      </c>
      <c r="H7" s="36">
        <v>0</v>
      </c>
      <c r="I7" s="16">
        <v>0</v>
      </c>
      <c r="J7" s="17">
        <v>0</v>
      </c>
      <c r="K7" s="36">
        <v>0</v>
      </c>
      <c r="L7" s="16"/>
      <c r="M7" s="17"/>
      <c r="N7" s="36"/>
      <c r="O7" s="45"/>
      <c r="P7" s="17"/>
      <c r="Q7" s="18"/>
      <c r="R7" s="32">
        <f>SUM(C7:Q7)</f>
        <v>1</v>
      </c>
    </row>
    <row r="8" spans="1:18" ht="27.75" customHeight="1">
      <c r="A8" s="76" t="s">
        <v>77</v>
      </c>
      <c r="B8" s="77"/>
      <c r="C8" s="16">
        <v>0</v>
      </c>
      <c r="D8" s="17">
        <v>0</v>
      </c>
      <c r="E8" s="44">
        <v>0</v>
      </c>
      <c r="F8" s="16">
        <v>1</v>
      </c>
      <c r="G8" s="17">
        <v>0</v>
      </c>
      <c r="H8" s="36">
        <v>3</v>
      </c>
      <c r="I8" s="16">
        <v>0</v>
      </c>
      <c r="J8" s="17">
        <v>0</v>
      </c>
      <c r="K8" s="36" t="s">
        <v>328</v>
      </c>
      <c r="L8" s="16"/>
      <c r="M8" s="17"/>
      <c r="N8" s="36"/>
      <c r="O8" s="45"/>
      <c r="P8" s="17"/>
      <c r="Q8" s="18"/>
      <c r="R8" s="32">
        <f>SUM(C8:Q8)</f>
        <v>4</v>
      </c>
    </row>
    <row r="9" spans="1:18" ht="21" customHeight="1">
      <c r="A9" s="78" t="s">
        <v>2</v>
      </c>
      <c r="B9" s="79"/>
      <c r="C9" s="80" t="s">
        <v>398</v>
      </c>
      <c r="D9" s="81"/>
      <c r="E9" s="81"/>
      <c r="F9" s="81"/>
      <c r="G9" s="81"/>
      <c r="H9" s="82"/>
      <c r="I9" s="83" t="s">
        <v>399</v>
      </c>
      <c r="J9" s="84"/>
      <c r="K9" s="85" t="s">
        <v>400</v>
      </c>
      <c r="L9" s="86"/>
      <c r="M9" s="87" t="s">
        <v>401</v>
      </c>
      <c r="N9" s="86"/>
      <c r="O9" s="83" t="s">
        <v>402</v>
      </c>
      <c r="P9" s="81"/>
      <c r="Q9" s="81"/>
      <c r="R9" s="84"/>
    </row>
    <row r="10" spans="1:18" ht="16.5" customHeight="1">
      <c r="A10" s="71" t="str">
        <f>A7</f>
        <v>飾　　磨</v>
      </c>
      <c r="B10" s="72"/>
      <c r="C10" s="33" t="s">
        <v>8</v>
      </c>
      <c r="D10" s="68" t="s">
        <v>386</v>
      </c>
      <c r="E10" s="65"/>
      <c r="F10" s="46">
        <v>4</v>
      </c>
      <c r="G10" s="75"/>
      <c r="H10" s="67"/>
      <c r="I10" s="66" t="s">
        <v>52</v>
      </c>
      <c r="J10" s="64"/>
      <c r="K10" s="64"/>
      <c r="L10" s="65"/>
      <c r="M10" s="66"/>
      <c r="N10" s="67"/>
      <c r="O10" s="75" t="s">
        <v>52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/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 t="s">
        <v>387</v>
      </c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明石商業</v>
      </c>
      <c r="B13" s="70"/>
      <c r="C13" s="33" t="s">
        <v>8</v>
      </c>
      <c r="D13" s="68" t="s">
        <v>185</v>
      </c>
      <c r="E13" s="65"/>
      <c r="F13" s="46">
        <v>4</v>
      </c>
      <c r="G13" s="75"/>
      <c r="H13" s="67"/>
      <c r="I13" s="66" t="s">
        <v>388</v>
      </c>
      <c r="J13" s="64"/>
      <c r="K13" s="64"/>
      <c r="L13" s="65"/>
      <c r="M13" s="66" t="s">
        <v>389</v>
      </c>
      <c r="N13" s="67"/>
      <c r="O13" s="68" t="s">
        <v>390</v>
      </c>
      <c r="P13" s="65"/>
      <c r="Q13" s="69"/>
      <c r="R13" s="41"/>
    </row>
    <row r="14" spans="1:18" ht="16.5" customHeight="1">
      <c r="A14" s="71"/>
      <c r="B14" s="72"/>
      <c r="C14" s="34">
        <v>2</v>
      </c>
      <c r="D14" s="61"/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 t="s">
        <v>391</v>
      </c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4</v>
      </c>
      <c r="C17" s="8" t="s">
        <v>1</v>
      </c>
      <c r="D17" s="6"/>
      <c r="E17" s="92" t="s">
        <v>141</v>
      </c>
      <c r="F17" s="92"/>
      <c r="G17" s="93" t="s">
        <v>19</v>
      </c>
      <c r="H17" s="93"/>
      <c r="I17" s="88">
        <v>0.5319444444444444</v>
      </c>
      <c r="J17" s="88"/>
      <c r="K17" s="89" t="s">
        <v>20</v>
      </c>
      <c r="L17" s="89"/>
      <c r="M17" s="88">
        <v>0.6138888888888888</v>
      </c>
      <c r="N17" s="88"/>
      <c r="O17" s="89" t="s">
        <v>21</v>
      </c>
      <c r="P17" s="89"/>
      <c r="Q17" s="90">
        <f>SUM(M17-I17)</f>
        <v>0.08194444444444438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392</v>
      </c>
      <c r="B20" s="77"/>
      <c r="C20" s="16">
        <v>0</v>
      </c>
      <c r="D20" s="17">
        <v>0</v>
      </c>
      <c r="E20" s="44">
        <v>0</v>
      </c>
      <c r="F20" s="16">
        <v>1</v>
      </c>
      <c r="G20" s="17">
        <v>0</v>
      </c>
      <c r="H20" s="36">
        <v>0</v>
      </c>
      <c r="I20" s="16">
        <v>0</v>
      </c>
      <c r="J20" s="17">
        <v>0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1</v>
      </c>
    </row>
    <row r="21" spans="1:18" ht="27.75" customHeight="1">
      <c r="A21" s="76" t="s">
        <v>404</v>
      </c>
      <c r="B21" s="77"/>
      <c r="C21" s="16">
        <v>1</v>
      </c>
      <c r="D21" s="17">
        <v>0</v>
      </c>
      <c r="E21" s="44">
        <v>0</v>
      </c>
      <c r="F21" s="16">
        <v>0</v>
      </c>
      <c r="G21" s="17">
        <v>0</v>
      </c>
      <c r="H21" s="36">
        <v>0</v>
      </c>
      <c r="I21" s="16">
        <v>1</v>
      </c>
      <c r="J21" s="17">
        <v>0</v>
      </c>
      <c r="K21" s="36" t="s">
        <v>124</v>
      </c>
      <c r="L21" s="16"/>
      <c r="M21" s="17"/>
      <c r="N21" s="36"/>
      <c r="O21" s="45"/>
      <c r="P21" s="17"/>
      <c r="Q21" s="18"/>
      <c r="R21" s="32">
        <f>SUM(C21:Q21)</f>
        <v>2</v>
      </c>
    </row>
    <row r="22" spans="1:18" ht="21" customHeight="1">
      <c r="A22" s="78" t="s">
        <v>2</v>
      </c>
      <c r="B22" s="79"/>
      <c r="C22" s="80" t="s">
        <v>405</v>
      </c>
      <c r="D22" s="81"/>
      <c r="E22" s="81"/>
      <c r="F22" s="81"/>
      <c r="G22" s="81"/>
      <c r="H22" s="82"/>
      <c r="I22" s="83" t="s">
        <v>406</v>
      </c>
      <c r="J22" s="84"/>
      <c r="K22" s="85" t="s">
        <v>407</v>
      </c>
      <c r="L22" s="86"/>
      <c r="M22" s="87" t="s">
        <v>408</v>
      </c>
      <c r="N22" s="86"/>
      <c r="O22" s="83" t="s">
        <v>409</v>
      </c>
      <c r="P22" s="81"/>
      <c r="Q22" s="81"/>
      <c r="R22" s="84"/>
    </row>
    <row r="23" spans="1:18" ht="16.5" customHeight="1">
      <c r="A23" s="71" t="str">
        <f>A20</f>
        <v>須磨翔風</v>
      </c>
      <c r="B23" s="72"/>
      <c r="C23" s="33" t="s">
        <v>8</v>
      </c>
      <c r="D23" s="68" t="s">
        <v>393</v>
      </c>
      <c r="E23" s="65"/>
      <c r="F23" s="46">
        <v>4</v>
      </c>
      <c r="G23" s="75"/>
      <c r="H23" s="67"/>
      <c r="I23" s="66" t="s">
        <v>394</v>
      </c>
      <c r="J23" s="64"/>
      <c r="K23" s="64"/>
      <c r="L23" s="65"/>
      <c r="M23" s="66"/>
      <c r="N23" s="67"/>
      <c r="O23" s="75"/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星　　陵</v>
      </c>
      <c r="B26" s="70"/>
      <c r="C26" s="33" t="s">
        <v>8</v>
      </c>
      <c r="D26" s="68" t="s">
        <v>395</v>
      </c>
      <c r="E26" s="65"/>
      <c r="F26" s="46">
        <v>4</v>
      </c>
      <c r="G26" s="75"/>
      <c r="H26" s="67"/>
      <c r="I26" s="66" t="s">
        <v>396</v>
      </c>
      <c r="J26" s="64"/>
      <c r="K26" s="64"/>
      <c r="L26" s="65"/>
      <c r="M26" s="66"/>
      <c r="N26" s="67"/>
      <c r="O26" s="68" t="s">
        <v>66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 t="s">
        <v>397</v>
      </c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3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M28:N28"/>
    <mergeCell ref="Q24:R24"/>
    <mergeCell ref="O26:P26"/>
    <mergeCell ref="Q26:R26"/>
    <mergeCell ref="O27:P27"/>
    <mergeCell ref="Q27:R27"/>
    <mergeCell ref="O24:P24"/>
    <mergeCell ref="O28:P28"/>
    <mergeCell ref="K28:L28"/>
    <mergeCell ref="O22:R22"/>
    <mergeCell ref="Q28:R28"/>
    <mergeCell ref="M27:N27"/>
    <mergeCell ref="M25:N25"/>
    <mergeCell ref="K27:L27"/>
    <mergeCell ref="K26:L26"/>
    <mergeCell ref="Q25:R25"/>
    <mergeCell ref="M26:N26"/>
    <mergeCell ref="K25:L25"/>
    <mergeCell ref="I25:J25"/>
    <mergeCell ref="I23:J23"/>
    <mergeCell ref="O25:P25"/>
    <mergeCell ref="G27:H27"/>
    <mergeCell ref="G26:H26"/>
    <mergeCell ref="G25:H25"/>
    <mergeCell ref="I24:J24"/>
    <mergeCell ref="I26:J26"/>
    <mergeCell ref="K23:L23"/>
    <mergeCell ref="O23:P23"/>
    <mergeCell ref="O14:P14"/>
    <mergeCell ref="O15:P15"/>
    <mergeCell ref="M24:N24"/>
    <mergeCell ref="K22:L22"/>
    <mergeCell ref="I17:J17"/>
    <mergeCell ref="K24:L24"/>
    <mergeCell ref="I22:J22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A13:B15"/>
    <mergeCell ref="D14:E14"/>
    <mergeCell ref="G17:H17"/>
    <mergeCell ref="A23:B25"/>
    <mergeCell ref="D23:E23"/>
    <mergeCell ref="D24:E24"/>
    <mergeCell ref="D25:E25"/>
    <mergeCell ref="G23:H23"/>
    <mergeCell ref="E17:F17"/>
    <mergeCell ref="G24:H24"/>
    <mergeCell ref="I4:J4"/>
    <mergeCell ref="A6:B6"/>
    <mergeCell ref="A7:B7"/>
    <mergeCell ref="G14:H14"/>
    <mergeCell ref="I13:J13"/>
    <mergeCell ref="I14:J14"/>
    <mergeCell ref="A10:B12"/>
    <mergeCell ref="G11:H11"/>
    <mergeCell ref="I11:J11"/>
    <mergeCell ref="D11:E11"/>
    <mergeCell ref="K9:L9"/>
    <mergeCell ref="K13:L13"/>
    <mergeCell ref="K15:L15"/>
    <mergeCell ref="K14:L14"/>
    <mergeCell ref="K12:L12"/>
    <mergeCell ref="K10:L10"/>
    <mergeCell ref="K11:L11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D12:E12"/>
    <mergeCell ref="I15:J15"/>
    <mergeCell ref="D15:E15"/>
    <mergeCell ref="D13:E13"/>
    <mergeCell ref="G15:H15"/>
    <mergeCell ref="G12:H12"/>
    <mergeCell ref="I12:J12"/>
  </mergeCells>
  <dataValidations count="2">
    <dataValidation allowBlank="1" showInputMessage="1" showErrorMessage="1" imeMode="halfAlpha" sqref="M1 I17:J17 C7:Q8 I1 I4:J4 O1 M4:N4 M17:N17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13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25</v>
      </c>
      <c r="P1" s="1" t="s">
        <v>42</v>
      </c>
      <c r="Q1" s="3" t="s">
        <v>410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5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0.4125</v>
      </c>
      <c r="J4" s="88"/>
      <c r="K4" s="89" t="s">
        <v>11</v>
      </c>
      <c r="L4" s="89"/>
      <c r="M4" s="88">
        <v>0.48541666666666666</v>
      </c>
      <c r="N4" s="88"/>
      <c r="O4" s="89" t="s">
        <v>12</v>
      </c>
      <c r="P4" s="89"/>
      <c r="Q4" s="90">
        <f>SUM(M4-I4)</f>
        <v>0.07291666666666669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411</v>
      </c>
      <c r="B7" s="77"/>
      <c r="C7" s="16">
        <v>0</v>
      </c>
      <c r="D7" s="17">
        <v>0</v>
      </c>
      <c r="E7" s="44">
        <v>0</v>
      </c>
      <c r="F7" s="16">
        <v>0</v>
      </c>
      <c r="G7" s="17">
        <v>0</v>
      </c>
      <c r="H7" s="36">
        <v>0</v>
      </c>
      <c r="I7" s="16">
        <v>0</v>
      </c>
      <c r="J7" s="17">
        <v>0</v>
      </c>
      <c r="K7" s="36">
        <v>0</v>
      </c>
      <c r="L7" s="16"/>
      <c r="M7" s="17"/>
      <c r="N7" s="36"/>
      <c r="O7" s="45"/>
      <c r="P7" s="17"/>
      <c r="Q7" s="18"/>
      <c r="R7" s="32">
        <f>SUM(C7:Q7)</f>
        <v>0</v>
      </c>
    </row>
    <row r="8" spans="1:18" ht="27.75" customHeight="1">
      <c r="A8" s="76" t="s">
        <v>77</v>
      </c>
      <c r="B8" s="77"/>
      <c r="C8" s="16">
        <v>6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0</v>
      </c>
      <c r="J8" s="17">
        <v>0</v>
      </c>
      <c r="K8" s="36" t="s">
        <v>328</v>
      </c>
      <c r="L8" s="16"/>
      <c r="M8" s="17"/>
      <c r="N8" s="36"/>
      <c r="O8" s="45"/>
      <c r="P8" s="17"/>
      <c r="Q8" s="18"/>
      <c r="R8" s="32">
        <f>SUM(C8:Q8)</f>
        <v>6</v>
      </c>
    </row>
    <row r="9" spans="1:18" ht="21" customHeight="1">
      <c r="A9" s="78" t="s">
        <v>2</v>
      </c>
      <c r="B9" s="79"/>
      <c r="C9" s="80" t="s">
        <v>424</v>
      </c>
      <c r="D9" s="81"/>
      <c r="E9" s="81"/>
      <c r="F9" s="81"/>
      <c r="G9" s="81"/>
      <c r="H9" s="82"/>
      <c r="I9" s="83" t="s">
        <v>425</v>
      </c>
      <c r="J9" s="84"/>
      <c r="K9" s="85" t="s">
        <v>426</v>
      </c>
      <c r="L9" s="86"/>
      <c r="M9" s="87" t="s">
        <v>427</v>
      </c>
      <c r="N9" s="86"/>
      <c r="O9" s="83" t="s">
        <v>428</v>
      </c>
      <c r="P9" s="81"/>
      <c r="Q9" s="81"/>
      <c r="R9" s="84"/>
    </row>
    <row r="10" spans="1:18" ht="16.5" customHeight="1">
      <c r="A10" s="71" t="str">
        <f>A7</f>
        <v>加古川東</v>
      </c>
      <c r="B10" s="72"/>
      <c r="C10" s="33" t="s">
        <v>8</v>
      </c>
      <c r="D10" s="68" t="s">
        <v>412</v>
      </c>
      <c r="E10" s="65"/>
      <c r="F10" s="46">
        <v>4</v>
      </c>
      <c r="G10" s="75"/>
      <c r="H10" s="67"/>
      <c r="I10" s="66" t="s">
        <v>413</v>
      </c>
      <c r="J10" s="64"/>
      <c r="K10" s="64"/>
      <c r="L10" s="65"/>
      <c r="M10" s="66"/>
      <c r="N10" s="67"/>
      <c r="O10" s="75"/>
      <c r="P10" s="65"/>
      <c r="Q10" s="69"/>
      <c r="R10" s="41"/>
    </row>
    <row r="11" spans="1:18" ht="16.5" customHeight="1">
      <c r="A11" s="71"/>
      <c r="B11" s="72"/>
      <c r="C11" s="34">
        <v>2</v>
      </c>
      <c r="D11" s="61" t="s">
        <v>414</v>
      </c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明石商業</v>
      </c>
      <c r="B13" s="70"/>
      <c r="C13" s="33" t="s">
        <v>8</v>
      </c>
      <c r="D13" s="68" t="s">
        <v>415</v>
      </c>
      <c r="E13" s="65"/>
      <c r="F13" s="46">
        <v>4</v>
      </c>
      <c r="G13" s="75"/>
      <c r="H13" s="67"/>
      <c r="I13" s="66" t="s">
        <v>416</v>
      </c>
      <c r="J13" s="64"/>
      <c r="K13" s="64"/>
      <c r="L13" s="65"/>
      <c r="M13" s="66"/>
      <c r="N13" s="67"/>
      <c r="O13" s="68" t="s">
        <v>188</v>
      </c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417</v>
      </c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5</v>
      </c>
      <c r="C17" s="8" t="s">
        <v>1</v>
      </c>
      <c r="D17" s="6"/>
      <c r="E17" s="92" t="s">
        <v>200</v>
      </c>
      <c r="F17" s="92"/>
      <c r="G17" s="93" t="s">
        <v>201</v>
      </c>
      <c r="H17" s="93"/>
      <c r="I17" s="88">
        <v>0.5180555555555556</v>
      </c>
      <c r="J17" s="88"/>
      <c r="K17" s="89" t="s">
        <v>202</v>
      </c>
      <c r="L17" s="89"/>
      <c r="M17" s="88">
        <v>0.6069444444444444</v>
      </c>
      <c r="N17" s="88"/>
      <c r="O17" s="89" t="s">
        <v>203</v>
      </c>
      <c r="P17" s="89"/>
      <c r="Q17" s="90">
        <f>SUM(M17-I17)</f>
        <v>0.0888888888888888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37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418</v>
      </c>
      <c r="B20" s="77"/>
      <c r="C20" s="16">
        <v>1</v>
      </c>
      <c r="D20" s="17">
        <v>0</v>
      </c>
      <c r="E20" s="44">
        <v>0</v>
      </c>
      <c r="F20" s="16">
        <v>0</v>
      </c>
      <c r="G20" s="17">
        <v>1</v>
      </c>
      <c r="H20" s="36">
        <v>0</v>
      </c>
      <c r="I20" s="16">
        <v>1</v>
      </c>
      <c r="J20" s="17">
        <v>5</v>
      </c>
      <c r="K20" s="36"/>
      <c r="L20" s="98" t="s">
        <v>212</v>
      </c>
      <c r="M20" s="99"/>
      <c r="N20" s="100"/>
      <c r="O20" s="45"/>
      <c r="P20" s="17"/>
      <c r="Q20" s="18"/>
      <c r="R20" s="32">
        <f>SUM(C20:Q20)</f>
        <v>8</v>
      </c>
    </row>
    <row r="21" spans="1:18" ht="27.75" customHeight="1">
      <c r="A21" s="76" t="s">
        <v>38</v>
      </c>
      <c r="B21" s="77"/>
      <c r="C21" s="16">
        <v>0</v>
      </c>
      <c r="D21" s="17">
        <v>0</v>
      </c>
      <c r="E21" s="44">
        <v>0</v>
      </c>
      <c r="F21" s="16">
        <v>0</v>
      </c>
      <c r="G21" s="17">
        <v>1</v>
      </c>
      <c r="H21" s="36">
        <v>0</v>
      </c>
      <c r="I21" s="16">
        <v>0</v>
      </c>
      <c r="J21" s="17">
        <v>0</v>
      </c>
      <c r="K21" s="36"/>
      <c r="L21" s="101"/>
      <c r="M21" s="102"/>
      <c r="N21" s="103"/>
      <c r="O21" s="45"/>
      <c r="P21" s="17"/>
      <c r="Q21" s="18"/>
      <c r="R21" s="32">
        <f>SUM(C21:Q21)</f>
        <v>1</v>
      </c>
    </row>
    <row r="22" spans="1:18" ht="21" customHeight="1">
      <c r="A22" s="78" t="s">
        <v>2</v>
      </c>
      <c r="B22" s="79"/>
      <c r="C22" s="80" t="s">
        <v>429</v>
      </c>
      <c r="D22" s="81"/>
      <c r="E22" s="81"/>
      <c r="F22" s="81"/>
      <c r="G22" s="81"/>
      <c r="H22" s="82"/>
      <c r="I22" s="83" t="s">
        <v>430</v>
      </c>
      <c r="J22" s="84"/>
      <c r="K22" s="85" t="s">
        <v>431</v>
      </c>
      <c r="L22" s="86"/>
      <c r="M22" s="87" t="s">
        <v>432</v>
      </c>
      <c r="N22" s="86"/>
      <c r="O22" s="83" t="s">
        <v>433</v>
      </c>
      <c r="P22" s="81"/>
      <c r="Q22" s="81"/>
      <c r="R22" s="84"/>
    </row>
    <row r="23" spans="1:18" ht="16.5" customHeight="1">
      <c r="A23" s="71" t="str">
        <f>A20</f>
        <v>社</v>
      </c>
      <c r="B23" s="72"/>
      <c r="C23" s="33" t="s">
        <v>8</v>
      </c>
      <c r="D23" s="68" t="s">
        <v>419</v>
      </c>
      <c r="E23" s="65"/>
      <c r="F23" s="46">
        <v>4</v>
      </c>
      <c r="G23" s="75"/>
      <c r="H23" s="67"/>
      <c r="I23" s="66" t="s">
        <v>76</v>
      </c>
      <c r="J23" s="64"/>
      <c r="K23" s="64"/>
      <c r="L23" s="65"/>
      <c r="M23" s="66" t="s">
        <v>420</v>
      </c>
      <c r="N23" s="67"/>
      <c r="O23" s="75" t="s">
        <v>421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 t="s">
        <v>422</v>
      </c>
      <c r="E24" s="58"/>
      <c r="F24" s="47">
        <v>5</v>
      </c>
      <c r="G24" s="61"/>
      <c r="H24" s="60"/>
      <c r="I24" s="59"/>
      <c r="J24" s="57"/>
      <c r="K24" s="57"/>
      <c r="L24" s="58"/>
      <c r="M24" s="59" t="s">
        <v>421</v>
      </c>
      <c r="N24" s="60"/>
      <c r="O24" s="61" t="s">
        <v>423</v>
      </c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神港学園</v>
      </c>
      <c r="B26" s="70"/>
      <c r="C26" s="33" t="s">
        <v>8</v>
      </c>
      <c r="D26" s="68" t="s">
        <v>55</v>
      </c>
      <c r="E26" s="65"/>
      <c r="F26" s="46">
        <v>4</v>
      </c>
      <c r="G26" s="75"/>
      <c r="H26" s="67"/>
      <c r="I26" s="66" t="s">
        <v>149</v>
      </c>
      <c r="J26" s="64"/>
      <c r="K26" s="64"/>
      <c r="L26" s="65"/>
      <c r="M26" s="66"/>
      <c r="N26" s="67"/>
      <c r="O26" s="68"/>
      <c r="P26" s="65"/>
      <c r="Q26" s="69"/>
      <c r="R26" s="41"/>
    </row>
    <row r="27" spans="1:18" ht="16.5" customHeight="1">
      <c r="A27" s="71"/>
      <c r="B27" s="72"/>
      <c r="C27" s="34">
        <v>2</v>
      </c>
      <c r="D27" s="61" t="s">
        <v>258</v>
      </c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 t="s">
        <v>148</v>
      </c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4"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Q17:R17"/>
    <mergeCell ref="Q15:R15"/>
    <mergeCell ref="Q11:R11"/>
    <mergeCell ref="Q12:R12"/>
    <mergeCell ref="G4:H4"/>
    <mergeCell ref="I11:J11"/>
    <mergeCell ref="Q10:R10"/>
    <mergeCell ref="Q13:R13"/>
    <mergeCell ref="O10:P10"/>
    <mergeCell ref="O13:P13"/>
    <mergeCell ref="K12:L12"/>
    <mergeCell ref="K10:L10"/>
    <mergeCell ref="K13:L13"/>
    <mergeCell ref="M13:N13"/>
    <mergeCell ref="G23:H23"/>
    <mergeCell ref="A1:G1"/>
    <mergeCell ref="I10:J10"/>
    <mergeCell ref="C9:H9"/>
    <mergeCell ref="I9:J9"/>
    <mergeCell ref="G10:H10"/>
    <mergeCell ref="D10:E10"/>
    <mergeCell ref="E4:F4"/>
    <mergeCell ref="A6:B6"/>
    <mergeCell ref="A7:B7"/>
    <mergeCell ref="K15:L15"/>
    <mergeCell ref="K14:L14"/>
    <mergeCell ref="K22:L22"/>
    <mergeCell ref="I4:J4"/>
    <mergeCell ref="K11:L11"/>
    <mergeCell ref="K4:L4"/>
    <mergeCell ref="K9:L9"/>
    <mergeCell ref="L20:N21"/>
    <mergeCell ref="I13:J13"/>
    <mergeCell ref="I14:J14"/>
    <mergeCell ref="A10:B12"/>
    <mergeCell ref="G11:H11"/>
    <mergeCell ref="D11:E11"/>
    <mergeCell ref="A9:B9"/>
    <mergeCell ref="A8:B8"/>
    <mergeCell ref="A13:B15"/>
    <mergeCell ref="D14:E14"/>
    <mergeCell ref="A23:B25"/>
    <mergeCell ref="D23:E23"/>
    <mergeCell ref="D24:E24"/>
    <mergeCell ref="D25:E25"/>
    <mergeCell ref="A21:B21"/>
    <mergeCell ref="G13:H13"/>
    <mergeCell ref="C22:H22"/>
    <mergeCell ref="M14:N14"/>
    <mergeCell ref="A19:B19"/>
    <mergeCell ref="A20:B20"/>
    <mergeCell ref="A22:B22"/>
    <mergeCell ref="K17:L17"/>
    <mergeCell ref="G17:H17"/>
    <mergeCell ref="G14:H14"/>
    <mergeCell ref="K24:L24"/>
    <mergeCell ref="I22:J22"/>
    <mergeCell ref="K25:L25"/>
    <mergeCell ref="I23:J23"/>
    <mergeCell ref="O23:P23"/>
    <mergeCell ref="O14:P14"/>
    <mergeCell ref="O15:P15"/>
    <mergeCell ref="M24:N24"/>
    <mergeCell ref="M23:N23"/>
    <mergeCell ref="M22:N22"/>
    <mergeCell ref="G27:H27"/>
    <mergeCell ref="G26:H26"/>
    <mergeCell ref="G25:H25"/>
    <mergeCell ref="I24:J24"/>
    <mergeCell ref="I25:J25"/>
    <mergeCell ref="I26:J26"/>
    <mergeCell ref="G24:H24"/>
    <mergeCell ref="K28:L28"/>
    <mergeCell ref="O22:R22"/>
    <mergeCell ref="Q28:R28"/>
    <mergeCell ref="M27:N27"/>
    <mergeCell ref="M25:N25"/>
    <mergeCell ref="K27:L27"/>
    <mergeCell ref="K26:L26"/>
    <mergeCell ref="Q23:R23"/>
    <mergeCell ref="Q25:R25"/>
    <mergeCell ref="K23:L23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</mergeCells>
  <dataValidations count="2">
    <dataValidation allowBlank="1" showInputMessage="1" showErrorMessage="1" imeMode="halfAlpha" sqref="M4:N4 M17:N17 I17:J17 M1 I1 I4:J4 O1 C7:Q8 C20:K21 O20:Q21 L20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14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26</v>
      </c>
      <c r="P1" s="1" t="s">
        <v>42</v>
      </c>
      <c r="Q1" s="3" t="s">
        <v>125</v>
      </c>
      <c r="R1" s="5" t="s">
        <v>139</v>
      </c>
    </row>
    <row r="2" ht="5.25" customHeight="1"/>
    <row r="3" spans="11:18" ht="18.75" customHeight="1">
      <c r="K3" s="94" t="s">
        <v>444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 t="s">
        <v>434</v>
      </c>
      <c r="C4" s="8" t="s">
        <v>445</v>
      </c>
      <c r="D4" s="6"/>
      <c r="E4" s="92" t="s">
        <v>446</v>
      </c>
      <c r="F4" s="92"/>
      <c r="G4" s="93" t="s">
        <v>447</v>
      </c>
      <c r="H4" s="93"/>
      <c r="I4" s="88">
        <v>0.4125</v>
      </c>
      <c r="J4" s="88"/>
      <c r="K4" s="89" t="s">
        <v>448</v>
      </c>
      <c r="L4" s="89"/>
      <c r="M4" s="88">
        <v>0.49375</v>
      </c>
      <c r="N4" s="88"/>
      <c r="O4" s="89" t="s">
        <v>449</v>
      </c>
      <c r="P4" s="89"/>
      <c r="Q4" s="90">
        <f>SUM(M4-I4)</f>
        <v>0.08125000000000004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359</v>
      </c>
      <c r="B7" s="77"/>
      <c r="C7" s="16">
        <v>0</v>
      </c>
      <c r="D7" s="17">
        <v>0</v>
      </c>
      <c r="E7" s="44">
        <v>0</v>
      </c>
      <c r="F7" s="16">
        <v>0</v>
      </c>
      <c r="G7" s="17">
        <v>1</v>
      </c>
      <c r="H7" s="36">
        <v>0</v>
      </c>
      <c r="I7" s="16">
        <v>0</v>
      </c>
      <c r="J7" s="17">
        <v>0</v>
      </c>
      <c r="K7" s="36">
        <v>0</v>
      </c>
      <c r="L7" s="16">
        <v>0</v>
      </c>
      <c r="M7" s="17"/>
      <c r="N7" s="36"/>
      <c r="O7" s="45"/>
      <c r="P7" s="17"/>
      <c r="Q7" s="18"/>
      <c r="R7" s="32">
        <f>SUM(C7:Q7)</f>
        <v>1</v>
      </c>
    </row>
    <row r="8" spans="1:18" ht="27.75" customHeight="1">
      <c r="A8" s="76" t="s">
        <v>435</v>
      </c>
      <c r="B8" s="77"/>
      <c r="C8" s="16">
        <v>0</v>
      </c>
      <c r="D8" s="17">
        <v>0</v>
      </c>
      <c r="E8" s="44">
        <v>0</v>
      </c>
      <c r="F8" s="16">
        <v>1</v>
      </c>
      <c r="G8" s="17">
        <v>0</v>
      </c>
      <c r="H8" s="36">
        <v>0</v>
      </c>
      <c r="I8" s="16">
        <v>0</v>
      </c>
      <c r="J8" s="17">
        <v>0</v>
      </c>
      <c r="K8" s="36">
        <v>0</v>
      </c>
      <c r="L8" s="16" t="s">
        <v>450</v>
      </c>
      <c r="M8" s="17"/>
      <c r="N8" s="36"/>
      <c r="O8" s="45"/>
      <c r="P8" s="17"/>
      <c r="Q8" s="18"/>
      <c r="R8" s="32">
        <v>2</v>
      </c>
    </row>
    <row r="9" spans="1:18" ht="21" customHeight="1">
      <c r="A9" s="78" t="s">
        <v>2</v>
      </c>
      <c r="B9" s="79"/>
      <c r="C9" s="80" t="s">
        <v>453</v>
      </c>
      <c r="D9" s="81"/>
      <c r="E9" s="81"/>
      <c r="F9" s="81"/>
      <c r="G9" s="81"/>
      <c r="H9" s="82"/>
      <c r="I9" s="83" t="s">
        <v>454</v>
      </c>
      <c r="J9" s="84"/>
      <c r="K9" s="85" t="s">
        <v>455</v>
      </c>
      <c r="L9" s="86"/>
      <c r="M9" s="87" t="s">
        <v>456</v>
      </c>
      <c r="N9" s="86"/>
      <c r="O9" s="83" t="s">
        <v>457</v>
      </c>
      <c r="P9" s="81"/>
      <c r="Q9" s="81"/>
      <c r="R9" s="84"/>
    </row>
    <row r="10" spans="1:18" ht="16.5" customHeight="1">
      <c r="A10" s="71" t="str">
        <f>A7</f>
        <v>須磨東</v>
      </c>
      <c r="B10" s="72"/>
      <c r="C10" s="33" t="s">
        <v>8</v>
      </c>
      <c r="D10" s="68" t="s">
        <v>363</v>
      </c>
      <c r="E10" s="65"/>
      <c r="F10" s="46">
        <v>4</v>
      </c>
      <c r="G10" s="75"/>
      <c r="H10" s="67"/>
      <c r="I10" s="66" t="s">
        <v>128</v>
      </c>
      <c r="J10" s="64"/>
      <c r="K10" s="64"/>
      <c r="L10" s="65"/>
      <c r="M10" s="66"/>
      <c r="N10" s="67"/>
      <c r="O10" s="75"/>
      <c r="P10" s="65"/>
      <c r="Q10" s="69"/>
      <c r="R10" s="41"/>
    </row>
    <row r="11" spans="1:18" ht="16.5" customHeight="1">
      <c r="A11" s="71"/>
      <c r="B11" s="72"/>
      <c r="C11" s="34">
        <v>2</v>
      </c>
      <c r="D11" s="61"/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加古川北</v>
      </c>
      <c r="B13" s="70"/>
      <c r="C13" s="33" t="s">
        <v>8</v>
      </c>
      <c r="D13" s="68" t="s">
        <v>436</v>
      </c>
      <c r="E13" s="65"/>
      <c r="F13" s="46">
        <v>4</v>
      </c>
      <c r="G13" s="75"/>
      <c r="H13" s="67"/>
      <c r="I13" s="66" t="s">
        <v>79</v>
      </c>
      <c r="J13" s="64"/>
      <c r="K13" s="64"/>
      <c r="L13" s="65"/>
      <c r="M13" s="66"/>
      <c r="N13" s="67"/>
      <c r="O13" s="68" t="s">
        <v>452</v>
      </c>
      <c r="P13" s="65"/>
      <c r="Q13" s="69"/>
      <c r="R13" s="41"/>
    </row>
    <row r="14" spans="1:18" ht="16.5" customHeight="1">
      <c r="A14" s="71"/>
      <c r="B14" s="72"/>
      <c r="C14" s="34">
        <v>2</v>
      </c>
      <c r="D14" s="61"/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104"/>
      <c r="B17" s="29" t="s">
        <v>434</v>
      </c>
      <c r="C17" s="105" t="s">
        <v>437</v>
      </c>
      <c r="D17" s="106"/>
      <c r="E17" s="92" t="s">
        <v>451</v>
      </c>
      <c r="F17" s="92"/>
      <c r="G17" s="107" t="s">
        <v>447</v>
      </c>
      <c r="H17" s="107"/>
      <c r="I17" s="108">
        <v>0.525</v>
      </c>
      <c r="J17" s="108"/>
      <c r="K17" s="109" t="s">
        <v>448</v>
      </c>
      <c r="L17" s="109"/>
      <c r="M17" s="108">
        <v>0.6138888888888888</v>
      </c>
      <c r="N17" s="108"/>
      <c r="O17" s="109" t="s">
        <v>449</v>
      </c>
      <c r="P17" s="109"/>
      <c r="Q17" s="110">
        <f>SUM(M17-I17)</f>
        <v>0.0888888888888888</v>
      </c>
      <c r="R17" s="11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464</v>
      </c>
      <c r="B20" s="77"/>
      <c r="C20" s="16">
        <v>0</v>
      </c>
      <c r="D20" s="17">
        <v>0</v>
      </c>
      <c r="E20" s="44">
        <v>1</v>
      </c>
      <c r="F20" s="16">
        <v>0</v>
      </c>
      <c r="G20" s="17">
        <v>0</v>
      </c>
      <c r="H20" s="36">
        <v>0</v>
      </c>
      <c r="I20" s="16">
        <v>1</v>
      </c>
      <c r="J20" s="17">
        <v>0</v>
      </c>
      <c r="K20" s="36">
        <v>3</v>
      </c>
      <c r="L20" s="16"/>
      <c r="M20" s="17"/>
      <c r="N20" s="36"/>
      <c r="O20" s="45"/>
      <c r="P20" s="17"/>
      <c r="Q20" s="18"/>
      <c r="R20" s="32">
        <f>SUM(C20:Q20)</f>
        <v>5</v>
      </c>
    </row>
    <row r="21" spans="1:18" ht="27.75" customHeight="1">
      <c r="A21" s="76" t="s">
        <v>438</v>
      </c>
      <c r="B21" s="77"/>
      <c r="C21" s="16">
        <v>0</v>
      </c>
      <c r="D21" s="17">
        <v>0</v>
      </c>
      <c r="E21" s="44">
        <v>0</v>
      </c>
      <c r="F21" s="16">
        <v>0</v>
      </c>
      <c r="G21" s="17">
        <v>1</v>
      </c>
      <c r="H21" s="36">
        <v>0</v>
      </c>
      <c r="I21" s="16">
        <v>1</v>
      </c>
      <c r="J21" s="17">
        <v>1</v>
      </c>
      <c r="K21" s="36">
        <v>0</v>
      </c>
      <c r="L21" s="16"/>
      <c r="M21" s="17"/>
      <c r="N21" s="36"/>
      <c r="O21" s="45"/>
      <c r="P21" s="17"/>
      <c r="Q21" s="18"/>
      <c r="R21" s="32">
        <f>SUM(C21:Q21)</f>
        <v>3</v>
      </c>
    </row>
    <row r="22" spans="1:18" ht="21" customHeight="1">
      <c r="A22" s="78" t="s">
        <v>2</v>
      </c>
      <c r="B22" s="79"/>
      <c r="C22" s="80" t="s">
        <v>458</v>
      </c>
      <c r="D22" s="81"/>
      <c r="E22" s="81"/>
      <c r="F22" s="81"/>
      <c r="G22" s="81"/>
      <c r="H22" s="82"/>
      <c r="I22" s="83" t="s">
        <v>459</v>
      </c>
      <c r="J22" s="84"/>
      <c r="K22" s="85" t="s">
        <v>460</v>
      </c>
      <c r="L22" s="86"/>
      <c r="M22" s="87" t="s">
        <v>461</v>
      </c>
      <c r="N22" s="86"/>
      <c r="O22" s="83" t="s">
        <v>462</v>
      </c>
      <c r="P22" s="81"/>
      <c r="Q22" s="81"/>
      <c r="R22" s="84"/>
    </row>
    <row r="23" spans="1:18" ht="16.5" customHeight="1">
      <c r="A23" s="71" t="str">
        <f>A20</f>
        <v>神戸国際大附</v>
      </c>
      <c r="B23" s="72"/>
      <c r="C23" s="33" t="s">
        <v>8</v>
      </c>
      <c r="D23" s="68" t="s">
        <v>439</v>
      </c>
      <c r="E23" s="65"/>
      <c r="F23" s="46">
        <v>4</v>
      </c>
      <c r="G23" s="75"/>
      <c r="H23" s="67"/>
      <c r="I23" s="66" t="s">
        <v>440</v>
      </c>
      <c r="J23" s="64"/>
      <c r="K23" s="64"/>
      <c r="L23" s="65"/>
      <c r="M23" s="66"/>
      <c r="N23" s="67"/>
      <c r="O23" s="75" t="s">
        <v>441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報徳学園</v>
      </c>
      <c r="B26" s="70"/>
      <c r="C26" s="33" t="s">
        <v>8</v>
      </c>
      <c r="D26" s="68" t="s">
        <v>442</v>
      </c>
      <c r="E26" s="65"/>
      <c r="F26" s="46">
        <v>4</v>
      </c>
      <c r="G26" s="75"/>
      <c r="H26" s="67"/>
      <c r="I26" s="66" t="s">
        <v>69</v>
      </c>
      <c r="J26" s="64"/>
      <c r="K26" s="64"/>
      <c r="L26" s="65"/>
      <c r="M26" s="66"/>
      <c r="N26" s="67"/>
      <c r="O26" s="68" t="s">
        <v>443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3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O11:P11"/>
    <mergeCell ref="O12:P12"/>
    <mergeCell ref="Q4:R4"/>
    <mergeCell ref="M9:N9"/>
    <mergeCell ref="O4:P4"/>
    <mergeCell ref="O9:R9"/>
    <mergeCell ref="M4:N4"/>
    <mergeCell ref="M10:N10"/>
    <mergeCell ref="M11:N11"/>
    <mergeCell ref="M15:N15"/>
    <mergeCell ref="M12:N12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Q23:R23"/>
    <mergeCell ref="Q25:R25"/>
    <mergeCell ref="K23:L23"/>
    <mergeCell ref="G27:H27"/>
    <mergeCell ref="G26:H26"/>
    <mergeCell ref="G25:H25"/>
    <mergeCell ref="I24:J24"/>
    <mergeCell ref="I25:J25"/>
    <mergeCell ref="I26:J26"/>
    <mergeCell ref="G24:H24"/>
    <mergeCell ref="O23:P23"/>
    <mergeCell ref="O14:P14"/>
    <mergeCell ref="O15:P15"/>
    <mergeCell ref="M24:N24"/>
    <mergeCell ref="M23:N23"/>
    <mergeCell ref="M22:N22"/>
    <mergeCell ref="M17:N17"/>
    <mergeCell ref="O17:P17"/>
    <mergeCell ref="K24:L24"/>
    <mergeCell ref="I22:J22"/>
    <mergeCell ref="K25:L25"/>
    <mergeCell ref="I23:J23"/>
    <mergeCell ref="M14:N14"/>
    <mergeCell ref="A19:B19"/>
    <mergeCell ref="A20:B20"/>
    <mergeCell ref="A22:B22"/>
    <mergeCell ref="K17:L17"/>
    <mergeCell ref="G17:H17"/>
    <mergeCell ref="G14:H14"/>
    <mergeCell ref="A8:B8"/>
    <mergeCell ref="A13:B15"/>
    <mergeCell ref="D14:E14"/>
    <mergeCell ref="A23:B25"/>
    <mergeCell ref="D23:E23"/>
    <mergeCell ref="D24:E24"/>
    <mergeCell ref="D25:E25"/>
    <mergeCell ref="A21:B21"/>
    <mergeCell ref="C22:H22"/>
    <mergeCell ref="A10:B12"/>
    <mergeCell ref="G11:H11"/>
    <mergeCell ref="D11:E11"/>
    <mergeCell ref="A9:B9"/>
    <mergeCell ref="K15:L15"/>
    <mergeCell ref="K14:L14"/>
    <mergeCell ref="K22:L22"/>
    <mergeCell ref="I4:J4"/>
    <mergeCell ref="K11:L11"/>
    <mergeCell ref="K4:L4"/>
    <mergeCell ref="K9:L9"/>
    <mergeCell ref="I13:J13"/>
    <mergeCell ref="I14:J14"/>
    <mergeCell ref="G23:H23"/>
    <mergeCell ref="A1:G1"/>
    <mergeCell ref="I10:J10"/>
    <mergeCell ref="C9:H9"/>
    <mergeCell ref="I9:J9"/>
    <mergeCell ref="G10:H10"/>
    <mergeCell ref="D10:E10"/>
    <mergeCell ref="E4:F4"/>
    <mergeCell ref="A6:B6"/>
    <mergeCell ref="A7:B7"/>
    <mergeCell ref="G4:H4"/>
    <mergeCell ref="I11:J11"/>
    <mergeCell ref="Q10:R10"/>
    <mergeCell ref="Q13:R13"/>
    <mergeCell ref="O10:P10"/>
    <mergeCell ref="O13:P13"/>
    <mergeCell ref="K12:L12"/>
    <mergeCell ref="K10:L10"/>
    <mergeCell ref="K13:L13"/>
    <mergeCell ref="M13:N13"/>
    <mergeCell ref="Q17:R17"/>
    <mergeCell ref="Q15:R15"/>
    <mergeCell ref="Q11:R11"/>
    <mergeCell ref="Q12:R12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G13:H13"/>
  </mergeCells>
  <dataValidations count="2">
    <dataValidation allowBlank="1" showInputMessage="1" showErrorMessage="1" imeMode="halfAlpha" sqref="M1 M4:N4 O1 C20:Q21 I17:J17 M17:N17 I4:J4 I1 C7:Q8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26">
        <v>3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12</v>
      </c>
      <c r="P1" s="1" t="s">
        <v>42</v>
      </c>
      <c r="Q1" s="4" t="s">
        <v>125</v>
      </c>
      <c r="R1" s="5" t="s">
        <v>139</v>
      </c>
    </row>
    <row r="2" ht="5.25" customHeight="1"/>
    <row r="3" spans="11:18" ht="18.75" customHeight="1">
      <c r="K3" s="94" t="s">
        <v>16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1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0.4125</v>
      </c>
      <c r="J4" s="88"/>
      <c r="K4" s="89" t="s">
        <v>11</v>
      </c>
      <c r="L4" s="89"/>
      <c r="M4" s="88">
        <v>0.48333333333333334</v>
      </c>
      <c r="N4" s="88"/>
      <c r="O4" s="89" t="s">
        <v>12</v>
      </c>
      <c r="P4" s="89"/>
      <c r="Q4" s="90">
        <f>SUM(M4-I4)</f>
        <v>0.07083333333333336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79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13">
        <v>8</v>
      </c>
      <c r="K6" s="37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126</v>
      </c>
      <c r="B7" s="77"/>
      <c r="C7" s="16">
        <v>0</v>
      </c>
      <c r="D7" s="17">
        <v>0</v>
      </c>
      <c r="E7" s="44">
        <v>1</v>
      </c>
      <c r="F7" s="16">
        <v>0</v>
      </c>
      <c r="G7" s="17">
        <v>1</v>
      </c>
      <c r="H7" s="36">
        <v>0</v>
      </c>
      <c r="I7" s="16">
        <v>5</v>
      </c>
      <c r="J7" s="17"/>
      <c r="K7" s="36"/>
      <c r="L7" s="98" t="s">
        <v>142</v>
      </c>
      <c r="M7" s="99"/>
      <c r="N7" s="100"/>
      <c r="O7" s="45"/>
      <c r="P7" s="17"/>
      <c r="Q7" s="18"/>
      <c r="R7" s="32">
        <f>SUM(C7:Q7)</f>
        <v>7</v>
      </c>
    </row>
    <row r="8" spans="1:18" ht="27.75" customHeight="1">
      <c r="A8" s="76" t="s">
        <v>127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0</v>
      </c>
      <c r="J8" s="17"/>
      <c r="K8" s="36"/>
      <c r="L8" s="101"/>
      <c r="M8" s="102"/>
      <c r="N8" s="103"/>
      <c r="O8" s="45"/>
      <c r="P8" s="17"/>
      <c r="Q8" s="18"/>
      <c r="R8" s="32">
        <f>SUM(C8:Q8)</f>
        <v>0</v>
      </c>
    </row>
    <row r="9" spans="1:18" ht="21" customHeight="1">
      <c r="A9" s="78" t="s">
        <v>2</v>
      </c>
      <c r="B9" s="79"/>
      <c r="C9" s="80" t="s">
        <v>81</v>
      </c>
      <c r="D9" s="81"/>
      <c r="E9" s="81"/>
      <c r="F9" s="81"/>
      <c r="G9" s="81"/>
      <c r="H9" s="82"/>
      <c r="I9" s="83" t="s">
        <v>82</v>
      </c>
      <c r="J9" s="84"/>
      <c r="K9" s="85" t="s">
        <v>83</v>
      </c>
      <c r="L9" s="86"/>
      <c r="M9" s="87" t="s">
        <v>84</v>
      </c>
      <c r="N9" s="86"/>
      <c r="O9" s="83" t="s">
        <v>85</v>
      </c>
      <c r="P9" s="81"/>
      <c r="Q9" s="81"/>
      <c r="R9" s="84"/>
    </row>
    <row r="10" spans="1:18" ht="16.5" customHeight="1">
      <c r="A10" s="71" t="str">
        <f>A7</f>
        <v>県尼崎</v>
      </c>
      <c r="B10" s="72"/>
      <c r="C10" s="33" t="s">
        <v>8</v>
      </c>
      <c r="D10" s="68" t="s">
        <v>129</v>
      </c>
      <c r="E10" s="65"/>
      <c r="F10" s="46">
        <v>4</v>
      </c>
      <c r="G10" s="75"/>
      <c r="H10" s="67"/>
      <c r="I10" s="66" t="s">
        <v>116</v>
      </c>
      <c r="J10" s="64"/>
      <c r="K10" s="64"/>
      <c r="L10" s="65"/>
      <c r="M10" s="66"/>
      <c r="N10" s="67"/>
      <c r="O10" s="75" t="s">
        <v>18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/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 t="s">
        <v>130</v>
      </c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 t="s">
        <v>140</v>
      </c>
      <c r="P12" s="51"/>
      <c r="Q12" s="55"/>
      <c r="R12" s="56"/>
    </row>
    <row r="13" spans="1:18" ht="16.5" customHeight="1">
      <c r="A13" s="42" t="str">
        <f>A8</f>
        <v>尼崎西</v>
      </c>
      <c r="B13" s="70"/>
      <c r="C13" s="33" t="s">
        <v>8</v>
      </c>
      <c r="D13" s="68" t="s">
        <v>131</v>
      </c>
      <c r="E13" s="65"/>
      <c r="F13" s="46">
        <v>4</v>
      </c>
      <c r="G13" s="75"/>
      <c r="H13" s="67"/>
      <c r="I13" s="66" t="s">
        <v>35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132</v>
      </c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 t="s">
        <v>133</v>
      </c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1</v>
      </c>
      <c r="C17" s="8" t="s">
        <v>1</v>
      </c>
      <c r="D17" s="6"/>
      <c r="E17" s="92" t="s">
        <v>141</v>
      </c>
      <c r="F17" s="92"/>
      <c r="G17" s="93" t="s">
        <v>19</v>
      </c>
      <c r="H17" s="93"/>
      <c r="I17" s="88">
        <v>0.5256944444444445</v>
      </c>
      <c r="J17" s="88"/>
      <c r="K17" s="89" t="s">
        <v>20</v>
      </c>
      <c r="L17" s="89"/>
      <c r="M17" s="88">
        <v>0.6069444444444444</v>
      </c>
      <c r="N17" s="88"/>
      <c r="O17" s="89" t="s">
        <v>21</v>
      </c>
      <c r="P17" s="89"/>
      <c r="Q17" s="90">
        <f>SUM(M17-I17)</f>
        <v>0.08124999999999993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134</v>
      </c>
      <c r="B20" s="77"/>
      <c r="C20" s="16">
        <v>1</v>
      </c>
      <c r="D20" s="17">
        <v>0</v>
      </c>
      <c r="E20" s="44">
        <v>0</v>
      </c>
      <c r="F20" s="16">
        <v>0</v>
      </c>
      <c r="G20" s="17">
        <v>0</v>
      </c>
      <c r="H20" s="36">
        <v>0</v>
      </c>
      <c r="I20" s="16">
        <v>1</v>
      </c>
      <c r="J20" s="17">
        <v>0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2</v>
      </c>
    </row>
    <row r="21" spans="1:18" ht="27.75" customHeight="1">
      <c r="A21" s="76" t="s">
        <v>56</v>
      </c>
      <c r="B21" s="77"/>
      <c r="C21" s="16">
        <v>0</v>
      </c>
      <c r="D21" s="17">
        <v>0</v>
      </c>
      <c r="E21" s="44">
        <v>0</v>
      </c>
      <c r="F21" s="16">
        <v>0</v>
      </c>
      <c r="G21" s="17">
        <v>0</v>
      </c>
      <c r="H21" s="36">
        <v>0</v>
      </c>
      <c r="I21" s="16">
        <v>0</v>
      </c>
      <c r="J21" s="17">
        <v>0</v>
      </c>
      <c r="K21" s="36">
        <v>0</v>
      </c>
      <c r="L21" s="16"/>
      <c r="M21" s="17"/>
      <c r="N21" s="36"/>
      <c r="O21" s="45"/>
      <c r="P21" s="17"/>
      <c r="Q21" s="18"/>
      <c r="R21" s="32">
        <f>SUM(C21:Q21)</f>
        <v>0</v>
      </c>
    </row>
    <row r="22" spans="1:18" ht="21" customHeight="1">
      <c r="A22" s="78" t="s">
        <v>2</v>
      </c>
      <c r="B22" s="79"/>
      <c r="C22" s="80" t="s">
        <v>143</v>
      </c>
      <c r="D22" s="81"/>
      <c r="E22" s="81"/>
      <c r="F22" s="81"/>
      <c r="G22" s="81"/>
      <c r="H22" s="82"/>
      <c r="I22" s="83" t="s">
        <v>144</v>
      </c>
      <c r="J22" s="84"/>
      <c r="K22" s="85" t="s">
        <v>145</v>
      </c>
      <c r="L22" s="86"/>
      <c r="M22" s="87" t="s">
        <v>146</v>
      </c>
      <c r="N22" s="86"/>
      <c r="O22" s="83" t="s">
        <v>147</v>
      </c>
      <c r="P22" s="81"/>
      <c r="Q22" s="81"/>
      <c r="R22" s="84"/>
    </row>
    <row r="23" spans="1:18" ht="16.5" customHeight="1">
      <c r="A23" s="71" t="str">
        <f>A20</f>
        <v>三木北</v>
      </c>
      <c r="B23" s="72"/>
      <c r="C23" s="33" t="s">
        <v>8</v>
      </c>
      <c r="D23" s="68" t="s">
        <v>31</v>
      </c>
      <c r="E23" s="65"/>
      <c r="F23" s="46">
        <v>4</v>
      </c>
      <c r="G23" s="75"/>
      <c r="H23" s="67"/>
      <c r="I23" s="66" t="s">
        <v>135</v>
      </c>
      <c r="J23" s="64"/>
      <c r="K23" s="64"/>
      <c r="L23" s="65"/>
      <c r="M23" s="66" t="s">
        <v>136</v>
      </c>
      <c r="N23" s="67"/>
      <c r="O23" s="75"/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豊　岡</v>
      </c>
      <c r="B26" s="70"/>
      <c r="C26" s="33" t="s">
        <v>8</v>
      </c>
      <c r="D26" s="68" t="s">
        <v>137</v>
      </c>
      <c r="E26" s="65"/>
      <c r="F26" s="46">
        <v>4</v>
      </c>
      <c r="G26" s="75"/>
      <c r="H26" s="67"/>
      <c r="I26" s="66" t="s">
        <v>138</v>
      </c>
      <c r="J26" s="64"/>
      <c r="K26" s="64"/>
      <c r="L26" s="65"/>
      <c r="M26" s="66"/>
      <c r="N26" s="67"/>
      <c r="O26" s="68"/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4"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I24:J24"/>
    <mergeCell ref="K24:L24"/>
    <mergeCell ref="I22:J22"/>
    <mergeCell ref="K25:L25"/>
    <mergeCell ref="I25:J25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O23:P23"/>
    <mergeCell ref="O14:P14"/>
    <mergeCell ref="O15:P15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A13:B15"/>
    <mergeCell ref="D14:E14"/>
    <mergeCell ref="G17:H17"/>
    <mergeCell ref="A23:B25"/>
    <mergeCell ref="D23:E23"/>
    <mergeCell ref="D24:E24"/>
    <mergeCell ref="D25:E25"/>
    <mergeCell ref="I4:J4"/>
    <mergeCell ref="A6:B6"/>
    <mergeCell ref="A7:B7"/>
    <mergeCell ref="G14:H14"/>
    <mergeCell ref="I13:J13"/>
    <mergeCell ref="I14:J14"/>
    <mergeCell ref="A10:B12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23:H23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conditionalFormatting sqref="H6">
    <cfRule type="expression" priority="1" dxfId="0" stopIfTrue="1">
      <formula>H7=""</formula>
    </cfRule>
  </conditionalFormatting>
  <dataValidations count="2">
    <dataValidation allowBlank="1" showInputMessage="1" showErrorMessage="1" imeMode="halfAlpha" sqref="I4:J4 I1 M17:N17 L7 O1 M1 M4:N4 I17:J17 O7:Q8 C7:K8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26">
        <v>4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13</v>
      </c>
      <c r="P1" s="1" t="s">
        <v>42</v>
      </c>
      <c r="Q1" s="4" t="s">
        <v>32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2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0.4131944444444444</v>
      </c>
      <c r="J4" s="88"/>
      <c r="K4" s="89" t="s">
        <v>11</v>
      </c>
      <c r="L4" s="89"/>
      <c r="M4" s="88">
        <v>0.4979166666666666</v>
      </c>
      <c r="N4" s="88"/>
      <c r="O4" s="89" t="s">
        <v>12</v>
      </c>
      <c r="P4" s="89"/>
      <c r="Q4" s="90">
        <f>SUM(M4-I4)</f>
        <v>0.0847222222222222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38</v>
      </c>
      <c r="B7" s="77"/>
      <c r="C7" s="16">
        <v>0</v>
      </c>
      <c r="D7" s="17">
        <v>0</v>
      </c>
      <c r="E7" s="44">
        <v>4</v>
      </c>
      <c r="F7" s="16">
        <v>0</v>
      </c>
      <c r="G7" s="17">
        <v>1</v>
      </c>
      <c r="H7" s="36">
        <v>0</v>
      </c>
      <c r="I7" s="16">
        <v>0</v>
      </c>
      <c r="J7" s="17">
        <v>1</v>
      </c>
      <c r="K7" s="36">
        <v>3</v>
      </c>
      <c r="L7" s="16"/>
      <c r="M7" s="17"/>
      <c r="N7" s="36"/>
      <c r="O7" s="45"/>
      <c r="P7" s="17"/>
      <c r="Q7" s="18"/>
      <c r="R7" s="32">
        <f>SUM(C7:Q7)</f>
        <v>9</v>
      </c>
    </row>
    <row r="8" spans="1:18" ht="27.75" customHeight="1">
      <c r="A8" s="76" t="s">
        <v>71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0</v>
      </c>
      <c r="J8" s="17">
        <v>0</v>
      </c>
      <c r="K8" s="36">
        <v>0</v>
      </c>
      <c r="L8" s="16"/>
      <c r="M8" s="17"/>
      <c r="N8" s="36"/>
      <c r="O8" s="45"/>
      <c r="P8" s="17"/>
      <c r="Q8" s="18"/>
      <c r="R8" s="32">
        <f>SUM(C8:Q8)</f>
        <v>0</v>
      </c>
    </row>
    <row r="9" spans="1:18" ht="21" customHeight="1">
      <c r="A9" s="78" t="s">
        <v>2</v>
      </c>
      <c r="B9" s="79"/>
      <c r="C9" s="80" t="s">
        <v>171</v>
      </c>
      <c r="D9" s="81"/>
      <c r="E9" s="81"/>
      <c r="F9" s="81"/>
      <c r="G9" s="81"/>
      <c r="H9" s="82"/>
      <c r="I9" s="83" t="s">
        <v>172</v>
      </c>
      <c r="J9" s="84"/>
      <c r="K9" s="85" t="s">
        <v>173</v>
      </c>
      <c r="L9" s="86"/>
      <c r="M9" s="87" t="s">
        <v>174</v>
      </c>
      <c r="N9" s="86"/>
      <c r="O9" s="83" t="s">
        <v>175</v>
      </c>
      <c r="P9" s="81"/>
      <c r="Q9" s="81"/>
      <c r="R9" s="84"/>
    </row>
    <row r="10" spans="1:18" ht="16.5" customHeight="1">
      <c r="A10" s="71" t="str">
        <f>A7</f>
        <v>神港学園</v>
      </c>
      <c r="B10" s="72"/>
      <c r="C10" s="33" t="s">
        <v>8</v>
      </c>
      <c r="D10" s="68" t="s">
        <v>148</v>
      </c>
      <c r="E10" s="65"/>
      <c r="F10" s="46">
        <v>4</v>
      </c>
      <c r="G10" s="75"/>
      <c r="H10" s="67"/>
      <c r="I10" s="66" t="s">
        <v>149</v>
      </c>
      <c r="J10" s="64"/>
      <c r="K10" s="64"/>
      <c r="L10" s="65"/>
      <c r="M10" s="66"/>
      <c r="N10" s="67"/>
      <c r="O10" s="75" t="s">
        <v>150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/>
      <c r="E11" s="58"/>
      <c r="F11" s="47">
        <v>5</v>
      </c>
      <c r="G11" s="61"/>
      <c r="H11" s="60"/>
      <c r="I11" s="59" t="s">
        <v>151</v>
      </c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福　　崎</v>
      </c>
      <c r="B13" s="70"/>
      <c r="C13" s="33" t="s">
        <v>8</v>
      </c>
      <c r="D13" s="68" t="s">
        <v>152</v>
      </c>
      <c r="E13" s="65"/>
      <c r="F13" s="46">
        <v>4</v>
      </c>
      <c r="G13" s="75"/>
      <c r="H13" s="67"/>
      <c r="I13" s="66" t="s">
        <v>153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154</v>
      </c>
      <c r="E14" s="58"/>
      <c r="F14" s="47">
        <v>5</v>
      </c>
      <c r="G14" s="61"/>
      <c r="H14" s="60"/>
      <c r="I14" s="59" t="s">
        <v>89</v>
      </c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2</v>
      </c>
      <c r="C17" s="8" t="s">
        <v>1</v>
      </c>
      <c r="D17" s="6"/>
      <c r="E17" s="92" t="s">
        <v>165</v>
      </c>
      <c r="F17" s="92"/>
      <c r="G17" s="93" t="s">
        <v>166</v>
      </c>
      <c r="H17" s="93"/>
      <c r="I17" s="88">
        <v>0.5305555555555556</v>
      </c>
      <c r="J17" s="88"/>
      <c r="K17" s="89" t="s">
        <v>167</v>
      </c>
      <c r="L17" s="89"/>
      <c r="M17" s="88">
        <v>0.63125</v>
      </c>
      <c r="N17" s="88"/>
      <c r="O17" s="89" t="s">
        <v>168</v>
      </c>
      <c r="P17" s="89"/>
      <c r="Q17" s="90">
        <f>SUM(M17-I17)</f>
        <v>0.10069444444444442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63</v>
      </c>
      <c r="B20" s="77"/>
      <c r="C20" s="16">
        <v>0</v>
      </c>
      <c r="D20" s="17">
        <v>0</v>
      </c>
      <c r="E20" s="44">
        <v>0</v>
      </c>
      <c r="F20" s="16">
        <v>0</v>
      </c>
      <c r="G20" s="17">
        <v>1</v>
      </c>
      <c r="H20" s="36">
        <v>0</v>
      </c>
      <c r="I20" s="16">
        <v>3</v>
      </c>
      <c r="J20" s="17">
        <v>0</v>
      </c>
      <c r="K20" s="36">
        <v>1</v>
      </c>
      <c r="L20" s="16"/>
      <c r="M20" s="17"/>
      <c r="N20" s="36"/>
      <c r="O20" s="45"/>
      <c r="P20" s="17"/>
      <c r="Q20" s="18"/>
      <c r="R20" s="32">
        <f>SUM(C20:Q20)</f>
        <v>5</v>
      </c>
    </row>
    <row r="21" spans="1:18" ht="27.75" customHeight="1">
      <c r="A21" s="76" t="s">
        <v>155</v>
      </c>
      <c r="B21" s="77"/>
      <c r="C21" s="16">
        <v>0</v>
      </c>
      <c r="D21" s="17">
        <v>0</v>
      </c>
      <c r="E21" s="44">
        <v>1</v>
      </c>
      <c r="F21" s="16">
        <v>0</v>
      </c>
      <c r="G21" s="17">
        <v>0</v>
      </c>
      <c r="H21" s="36">
        <v>0</v>
      </c>
      <c r="I21" s="16">
        <v>0</v>
      </c>
      <c r="J21" s="17">
        <v>1</v>
      </c>
      <c r="K21" s="36">
        <v>0</v>
      </c>
      <c r="L21" s="16"/>
      <c r="M21" s="17"/>
      <c r="N21" s="36"/>
      <c r="O21" s="45"/>
      <c r="P21" s="17"/>
      <c r="Q21" s="18"/>
      <c r="R21" s="32">
        <f>SUM(C21:Q21)</f>
        <v>2</v>
      </c>
    </row>
    <row r="22" spans="1:18" ht="21" customHeight="1">
      <c r="A22" s="78" t="s">
        <v>2</v>
      </c>
      <c r="B22" s="79"/>
      <c r="C22" s="80" t="s">
        <v>176</v>
      </c>
      <c r="D22" s="81"/>
      <c r="E22" s="81"/>
      <c r="F22" s="81"/>
      <c r="G22" s="81"/>
      <c r="H22" s="82"/>
      <c r="I22" s="83" t="s">
        <v>177</v>
      </c>
      <c r="J22" s="84"/>
      <c r="K22" s="85" t="s">
        <v>178</v>
      </c>
      <c r="L22" s="86"/>
      <c r="M22" s="87" t="s">
        <v>179</v>
      </c>
      <c r="N22" s="86"/>
      <c r="O22" s="83" t="s">
        <v>180</v>
      </c>
      <c r="P22" s="81"/>
      <c r="Q22" s="81"/>
      <c r="R22" s="84"/>
    </row>
    <row r="23" spans="1:18" ht="16.5" customHeight="1">
      <c r="A23" s="71" t="str">
        <f>A20</f>
        <v>神戸弘陵</v>
      </c>
      <c r="B23" s="72"/>
      <c r="C23" s="33" t="s">
        <v>8</v>
      </c>
      <c r="D23" s="68" t="s">
        <v>156</v>
      </c>
      <c r="E23" s="65"/>
      <c r="F23" s="46">
        <v>4</v>
      </c>
      <c r="G23" s="75"/>
      <c r="H23" s="67"/>
      <c r="I23" s="66" t="s">
        <v>157</v>
      </c>
      <c r="J23" s="64"/>
      <c r="K23" s="64"/>
      <c r="L23" s="65"/>
      <c r="M23" s="66" t="s">
        <v>36</v>
      </c>
      <c r="N23" s="67"/>
      <c r="O23" s="75" t="s">
        <v>158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 t="s">
        <v>169</v>
      </c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 t="s">
        <v>160</v>
      </c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 t="s">
        <v>161</v>
      </c>
      <c r="P25" s="51"/>
      <c r="Q25" s="55"/>
      <c r="R25" s="56"/>
    </row>
    <row r="26" spans="1:18" ht="16.5" customHeight="1">
      <c r="A26" s="42" t="str">
        <f>A21</f>
        <v>西宮今津</v>
      </c>
      <c r="B26" s="70"/>
      <c r="C26" s="33" t="s">
        <v>8</v>
      </c>
      <c r="D26" s="68" t="s">
        <v>162</v>
      </c>
      <c r="E26" s="65"/>
      <c r="F26" s="46">
        <v>4</v>
      </c>
      <c r="G26" s="75"/>
      <c r="H26" s="67"/>
      <c r="I26" s="66" t="s">
        <v>163</v>
      </c>
      <c r="J26" s="64"/>
      <c r="K26" s="64"/>
      <c r="L26" s="65"/>
      <c r="M26" s="66" t="s">
        <v>164</v>
      </c>
      <c r="N26" s="67"/>
      <c r="O26" s="68"/>
      <c r="P26" s="65"/>
      <c r="Q26" s="69"/>
      <c r="R26" s="41"/>
    </row>
    <row r="27" spans="1:18" ht="16.5" customHeight="1">
      <c r="A27" s="71"/>
      <c r="B27" s="72"/>
      <c r="C27" s="34">
        <v>2</v>
      </c>
      <c r="D27" s="61" t="s">
        <v>170</v>
      </c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3">
    <mergeCell ref="D12:E12"/>
    <mergeCell ref="I15:J15"/>
    <mergeCell ref="D15:E15"/>
    <mergeCell ref="D13:E13"/>
    <mergeCell ref="G15:H15"/>
    <mergeCell ref="G12:H12"/>
    <mergeCell ref="I12:J12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K9:L9"/>
    <mergeCell ref="K13:L13"/>
    <mergeCell ref="K15:L15"/>
    <mergeCell ref="K14:L14"/>
    <mergeCell ref="K12:L12"/>
    <mergeCell ref="K10:L10"/>
    <mergeCell ref="I4:J4"/>
    <mergeCell ref="A6:B6"/>
    <mergeCell ref="A7:B7"/>
    <mergeCell ref="G14:H14"/>
    <mergeCell ref="I13:J13"/>
    <mergeCell ref="I14:J14"/>
    <mergeCell ref="A10:B12"/>
    <mergeCell ref="G11:H11"/>
    <mergeCell ref="I11:J11"/>
    <mergeCell ref="D11:E11"/>
    <mergeCell ref="A13:B15"/>
    <mergeCell ref="D14:E14"/>
    <mergeCell ref="G17:H17"/>
    <mergeCell ref="A23:B25"/>
    <mergeCell ref="D23:E23"/>
    <mergeCell ref="D24:E24"/>
    <mergeCell ref="D25:E25"/>
    <mergeCell ref="G23:H23"/>
    <mergeCell ref="E17:F17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I26:J26"/>
    <mergeCell ref="K23:L23"/>
    <mergeCell ref="O23:P23"/>
    <mergeCell ref="O14:P14"/>
    <mergeCell ref="O15:P15"/>
    <mergeCell ref="M24:N24"/>
    <mergeCell ref="K22:L22"/>
    <mergeCell ref="I17:J17"/>
    <mergeCell ref="G24:H24"/>
    <mergeCell ref="G27:H27"/>
    <mergeCell ref="G26:H26"/>
    <mergeCell ref="G25:H25"/>
    <mergeCell ref="I24:J24"/>
    <mergeCell ref="K24:L24"/>
    <mergeCell ref="I22:J22"/>
    <mergeCell ref="K25:L25"/>
    <mergeCell ref="I25:J25"/>
    <mergeCell ref="I23:J23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</mergeCells>
  <dataValidations count="2">
    <dataValidation allowBlank="1" showInputMessage="1" showErrorMessage="1" imeMode="halfAlpha" sqref="M4:N4 M1 O1 I17:J17 M17:N17 C7:Q8 I4:J4 I1 C20:Q2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5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14</v>
      </c>
      <c r="P1" s="1" t="s">
        <v>42</v>
      </c>
      <c r="Q1" s="3" t="s">
        <v>29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2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0.37152777777777773</v>
      </c>
      <c r="J4" s="88"/>
      <c r="K4" s="89" t="s">
        <v>11</v>
      </c>
      <c r="L4" s="89"/>
      <c r="M4" s="88">
        <v>0.4361111111111111</v>
      </c>
      <c r="N4" s="88"/>
      <c r="O4" s="89" t="s">
        <v>12</v>
      </c>
      <c r="P4" s="89"/>
      <c r="Q4" s="90">
        <f>SUM(M4-I4)</f>
        <v>0.06458333333333338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13">
        <v>8</v>
      </c>
      <c r="K6" s="37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181</v>
      </c>
      <c r="B7" s="77"/>
      <c r="C7" s="16">
        <v>3</v>
      </c>
      <c r="D7" s="17">
        <v>0</v>
      </c>
      <c r="E7" s="44">
        <v>0</v>
      </c>
      <c r="F7" s="16">
        <v>5</v>
      </c>
      <c r="G7" s="17">
        <v>0</v>
      </c>
      <c r="H7" s="36">
        <v>0</v>
      </c>
      <c r="I7" s="16">
        <v>0</v>
      </c>
      <c r="J7" s="17"/>
      <c r="K7" s="36"/>
      <c r="L7" s="98" t="s">
        <v>142</v>
      </c>
      <c r="M7" s="99"/>
      <c r="N7" s="100"/>
      <c r="O7" s="45"/>
      <c r="P7" s="17"/>
      <c r="Q7" s="18"/>
      <c r="R7" s="32">
        <f>SUM(C7:Q7)</f>
        <v>8</v>
      </c>
    </row>
    <row r="8" spans="1:18" ht="27.75" customHeight="1">
      <c r="A8" s="76" t="s">
        <v>43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0</v>
      </c>
      <c r="J8" s="17"/>
      <c r="K8" s="36"/>
      <c r="L8" s="101"/>
      <c r="M8" s="102"/>
      <c r="N8" s="103"/>
      <c r="O8" s="45"/>
      <c r="P8" s="17"/>
      <c r="Q8" s="18"/>
      <c r="R8" s="32">
        <f>SUM(C8:Q8)</f>
        <v>0</v>
      </c>
    </row>
    <row r="9" spans="1:18" ht="21" customHeight="1">
      <c r="A9" s="78" t="s">
        <v>2</v>
      </c>
      <c r="B9" s="79"/>
      <c r="C9" s="80" t="s">
        <v>207</v>
      </c>
      <c r="D9" s="81"/>
      <c r="E9" s="81"/>
      <c r="F9" s="81"/>
      <c r="G9" s="81"/>
      <c r="H9" s="82"/>
      <c r="I9" s="83" t="s">
        <v>208</v>
      </c>
      <c r="J9" s="84"/>
      <c r="K9" s="85" t="s">
        <v>209</v>
      </c>
      <c r="L9" s="86"/>
      <c r="M9" s="87" t="s">
        <v>210</v>
      </c>
      <c r="N9" s="86"/>
      <c r="O9" s="83" t="s">
        <v>211</v>
      </c>
      <c r="P9" s="81"/>
      <c r="Q9" s="81"/>
      <c r="R9" s="84"/>
    </row>
    <row r="10" spans="1:18" ht="16.5" customHeight="1">
      <c r="A10" s="71" t="str">
        <f>A7</f>
        <v>滝川第二</v>
      </c>
      <c r="B10" s="72"/>
      <c r="C10" s="33" t="s">
        <v>8</v>
      </c>
      <c r="D10" s="68" t="s">
        <v>79</v>
      </c>
      <c r="E10" s="65"/>
      <c r="F10" s="46">
        <v>4</v>
      </c>
      <c r="G10" s="75"/>
      <c r="H10" s="67"/>
      <c r="I10" s="66" t="s">
        <v>182</v>
      </c>
      <c r="J10" s="64"/>
      <c r="K10" s="64" t="s">
        <v>195</v>
      </c>
      <c r="L10" s="65"/>
      <c r="M10" s="66"/>
      <c r="N10" s="67"/>
      <c r="O10" s="75" t="s">
        <v>196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/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飾磨工業</v>
      </c>
      <c r="B13" s="70"/>
      <c r="C13" s="33" t="s">
        <v>8</v>
      </c>
      <c r="D13" s="68" t="s">
        <v>183</v>
      </c>
      <c r="E13" s="65"/>
      <c r="F13" s="46">
        <v>4</v>
      </c>
      <c r="G13" s="75"/>
      <c r="H13" s="67"/>
      <c r="I13" s="66" t="s">
        <v>62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197</v>
      </c>
      <c r="E14" s="58"/>
      <c r="F14" s="47">
        <v>5</v>
      </c>
      <c r="G14" s="61"/>
      <c r="H14" s="60"/>
      <c r="I14" s="59" t="s">
        <v>198</v>
      </c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 t="s">
        <v>199</v>
      </c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2</v>
      </c>
      <c r="C17" s="8" t="s">
        <v>1</v>
      </c>
      <c r="D17" s="6"/>
      <c r="E17" s="92" t="s">
        <v>200</v>
      </c>
      <c r="F17" s="92"/>
      <c r="G17" s="93" t="s">
        <v>201</v>
      </c>
      <c r="H17" s="93"/>
      <c r="I17" s="88">
        <v>0.4673611111111111</v>
      </c>
      <c r="J17" s="88"/>
      <c r="K17" s="89" t="s">
        <v>202</v>
      </c>
      <c r="L17" s="89"/>
      <c r="M17" s="88">
        <v>0.5361111111111111</v>
      </c>
      <c r="N17" s="88"/>
      <c r="O17" s="89" t="s">
        <v>203</v>
      </c>
      <c r="P17" s="89"/>
      <c r="Q17" s="90">
        <f>SUM(M17-I17)</f>
        <v>0.06874999999999998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77</v>
      </c>
      <c r="B20" s="77"/>
      <c r="C20" s="16">
        <v>2</v>
      </c>
      <c r="D20" s="17">
        <v>0</v>
      </c>
      <c r="E20" s="44">
        <v>0</v>
      </c>
      <c r="F20" s="16">
        <v>3</v>
      </c>
      <c r="G20" s="17">
        <v>0</v>
      </c>
      <c r="H20" s="36">
        <v>2</v>
      </c>
      <c r="I20" s="16">
        <v>0</v>
      </c>
      <c r="J20" s="17"/>
      <c r="K20" s="36"/>
      <c r="L20" s="98" t="s">
        <v>142</v>
      </c>
      <c r="M20" s="99"/>
      <c r="N20" s="100"/>
      <c r="O20" s="45"/>
      <c r="P20" s="17"/>
      <c r="Q20" s="18"/>
      <c r="R20" s="32">
        <f>SUM(C20:Q20)</f>
        <v>7</v>
      </c>
    </row>
    <row r="21" spans="1:18" ht="27.75" customHeight="1">
      <c r="A21" s="76" t="s">
        <v>184</v>
      </c>
      <c r="B21" s="77"/>
      <c r="C21" s="16">
        <v>0</v>
      </c>
      <c r="D21" s="17">
        <v>0</v>
      </c>
      <c r="E21" s="44">
        <v>0</v>
      </c>
      <c r="F21" s="16">
        <v>0</v>
      </c>
      <c r="G21" s="17">
        <v>0</v>
      </c>
      <c r="H21" s="36">
        <v>0</v>
      </c>
      <c r="I21" s="16">
        <v>0</v>
      </c>
      <c r="J21" s="17"/>
      <c r="K21" s="36"/>
      <c r="L21" s="101"/>
      <c r="M21" s="102"/>
      <c r="N21" s="103"/>
      <c r="O21" s="45"/>
      <c r="P21" s="17"/>
      <c r="Q21" s="18"/>
      <c r="R21" s="32">
        <f>SUM(C21:Q21)</f>
        <v>0</v>
      </c>
    </row>
    <row r="22" spans="1:18" ht="21" customHeight="1">
      <c r="A22" s="78" t="s">
        <v>2</v>
      </c>
      <c r="B22" s="79"/>
      <c r="C22" s="80" t="s">
        <v>47</v>
      </c>
      <c r="D22" s="81"/>
      <c r="E22" s="81"/>
      <c r="F22" s="81"/>
      <c r="G22" s="81"/>
      <c r="H22" s="82"/>
      <c r="I22" s="83" t="s">
        <v>48</v>
      </c>
      <c r="J22" s="84"/>
      <c r="K22" s="85" t="s">
        <v>49</v>
      </c>
      <c r="L22" s="86"/>
      <c r="M22" s="87" t="s">
        <v>50</v>
      </c>
      <c r="N22" s="86"/>
      <c r="O22" s="83" t="s">
        <v>51</v>
      </c>
      <c r="P22" s="81"/>
      <c r="Q22" s="81"/>
      <c r="R22" s="84"/>
    </row>
    <row r="23" spans="1:18" ht="16.5" customHeight="1">
      <c r="A23" s="71" t="str">
        <f>A20</f>
        <v>明石商業</v>
      </c>
      <c r="B23" s="72"/>
      <c r="C23" s="33" t="s">
        <v>8</v>
      </c>
      <c r="D23" s="68" t="s">
        <v>185</v>
      </c>
      <c r="E23" s="65"/>
      <c r="F23" s="46">
        <v>4</v>
      </c>
      <c r="G23" s="75"/>
      <c r="H23" s="67"/>
      <c r="I23" s="66" t="s">
        <v>186</v>
      </c>
      <c r="J23" s="64"/>
      <c r="K23" s="64"/>
      <c r="L23" s="65"/>
      <c r="M23" s="66" t="s">
        <v>187</v>
      </c>
      <c r="N23" s="67"/>
      <c r="O23" s="75" t="s">
        <v>186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 t="s">
        <v>188</v>
      </c>
      <c r="N24" s="60"/>
      <c r="O24" s="61" t="s">
        <v>204</v>
      </c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科学技術</v>
      </c>
      <c r="B26" s="70"/>
      <c r="C26" s="33" t="s">
        <v>8</v>
      </c>
      <c r="D26" s="68" t="s">
        <v>189</v>
      </c>
      <c r="E26" s="65"/>
      <c r="F26" s="46">
        <v>4</v>
      </c>
      <c r="G26" s="75"/>
      <c r="H26" s="67"/>
      <c r="I26" s="66" t="s">
        <v>75</v>
      </c>
      <c r="J26" s="64"/>
      <c r="K26" s="64"/>
      <c r="L26" s="65"/>
      <c r="M26" s="66" t="s">
        <v>190</v>
      </c>
      <c r="N26" s="67"/>
      <c r="O26" s="68"/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0" customFormat="1" ht="18.75" customHeight="1">
      <c r="A30" s="28"/>
      <c r="B30" s="29">
        <v>2</v>
      </c>
      <c r="C30" s="8" t="s">
        <v>1</v>
      </c>
      <c r="D30" s="6"/>
      <c r="E30" s="92" t="s">
        <v>205</v>
      </c>
      <c r="F30" s="92"/>
      <c r="G30" s="93" t="s">
        <v>201</v>
      </c>
      <c r="H30" s="93"/>
      <c r="I30" s="88">
        <v>0.5701388888888889</v>
      </c>
      <c r="J30" s="88"/>
      <c r="K30" s="89" t="s">
        <v>202</v>
      </c>
      <c r="L30" s="89"/>
      <c r="M30" s="88">
        <v>0.6527777777777778</v>
      </c>
      <c r="N30" s="88"/>
      <c r="O30" s="89" t="s">
        <v>203</v>
      </c>
      <c r="P30" s="89"/>
      <c r="Q30" s="90">
        <f>SUM(M30-I30)</f>
        <v>0.08263888888888893</v>
      </c>
      <c r="R30" s="90"/>
      <c r="T30" s="3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8" t="s">
        <v>2</v>
      </c>
      <c r="B32" s="91"/>
      <c r="C32" s="39">
        <v>1</v>
      </c>
      <c r="D32" s="40">
        <v>2</v>
      </c>
      <c r="E32" s="43">
        <v>3</v>
      </c>
      <c r="F32" s="39">
        <v>4</v>
      </c>
      <c r="G32" s="40">
        <v>5</v>
      </c>
      <c r="H32" s="43">
        <v>6</v>
      </c>
      <c r="I32" s="39">
        <v>7</v>
      </c>
      <c r="J32" s="40">
        <v>8</v>
      </c>
      <c r="K32" s="37">
        <v>9</v>
      </c>
      <c r="L32" s="12">
        <v>10</v>
      </c>
      <c r="M32" s="13">
        <v>11</v>
      </c>
      <c r="N32" s="37">
        <v>12</v>
      </c>
      <c r="O32" s="38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76" t="s">
        <v>14</v>
      </c>
      <c r="B33" s="77"/>
      <c r="C33" s="16">
        <v>0</v>
      </c>
      <c r="D33" s="17">
        <v>0</v>
      </c>
      <c r="E33" s="44">
        <v>0</v>
      </c>
      <c r="F33" s="16">
        <v>0</v>
      </c>
      <c r="G33" s="17">
        <v>0</v>
      </c>
      <c r="H33" s="36">
        <v>0</v>
      </c>
      <c r="I33" s="16">
        <v>0</v>
      </c>
      <c r="J33" s="17">
        <v>0</v>
      </c>
      <c r="K33" s="36"/>
      <c r="L33" s="98" t="s">
        <v>212</v>
      </c>
      <c r="M33" s="99"/>
      <c r="N33" s="100"/>
      <c r="O33" s="45"/>
      <c r="P33" s="17"/>
      <c r="Q33" s="18"/>
      <c r="R33" s="32">
        <f>SUM(C33:Q33)</f>
        <v>0</v>
      </c>
    </row>
    <row r="34" spans="1:18" ht="27.75" customHeight="1">
      <c r="A34" s="76" t="s">
        <v>72</v>
      </c>
      <c r="B34" s="77"/>
      <c r="C34" s="16">
        <v>2</v>
      </c>
      <c r="D34" s="17">
        <v>0</v>
      </c>
      <c r="E34" s="44">
        <v>0</v>
      </c>
      <c r="F34" s="16">
        <v>0</v>
      </c>
      <c r="G34" s="17">
        <v>0</v>
      </c>
      <c r="H34" s="36">
        <v>3</v>
      </c>
      <c r="I34" s="16">
        <v>0</v>
      </c>
      <c r="J34" s="17" t="s">
        <v>206</v>
      </c>
      <c r="K34" s="36"/>
      <c r="L34" s="101"/>
      <c r="M34" s="102"/>
      <c r="N34" s="103"/>
      <c r="O34" s="45"/>
      <c r="P34" s="17"/>
      <c r="Q34" s="18"/>
      <c r="R34" s="32">
        <v>7</v>
      </c>
    </row>
    <row r="35" spans="1:18" ht="21" customHeight="1">
      <c r="A35" s="78" t="s">
        <v>2</v>
      </c>
      <c r="B35" s="79"/>
      <c r="C35" s="80" t="s">
        <v>47</v>
      </c>
      <c r="D35" s="81"/>
      <c r="E35" s="81"/>
      <c r="F35" s="81"/>
      <c r="G35" s="81"/>
      <c r="H35" s="82"/>
      <c r="I35" s="83" t="s">
        <v>48</v>
      </c>
      <c r="J35" s="84"/>
      <c r="K35" s="85" t="s">
        <v>49</v>
      </c>
      <c r="L35" s="86"/>
      <c r="M35" s="87" t="s">
        <v>50</v>
      </c>
      <c r="N35" s="86"/>
      <c r="O35" s="83" t="s">
        <v>51</v>
      </c>
      <c r="P35" s="81"/>
      <c r="Q35" s="81"/>
      <c r="R35" s="84"/>
    </row>
    <row r="36" spans="1:18" ht="16.5" customHeight="1">
      <c r="A36" s="71" t="str">
        <f>A33</f>
        <v>育　英</v>
      </c>
      <c r="B36" s="72"/>
      <c r="C36" s="33" t="s">
        <v>8</v>
      </c>
      <c r="D36" s="68" t="s">
        <v>191</v>
      </c>
      <c r="E36" s="65"/>
      <c r="F36" s="46">
        <v>4</v>
      </c>
      <c r="G36" s="75"/>
      <c r="H36" s="67"/>
      <c r="I36" s="66" t="s">
        <v>67</v>
      </c>
      <c r="J36" s="64"/>
      <c r="K36" s="64"/>
      <c r="L36" s="65"/>
      <c r="M36" s="66"/>
      <c r="N36" s="67"/>
      <c r="O36" s="75" t="s">
        <v>192</v>
      </c>
      <c r="P36" s="65"/>
      <c r="Q36" s="69"/>
      <c r="R36" s="41"/>
    </row>
    <row r="37" spans="1:18" ht="16.5" customHeight="1">
      <c r="A37" s="71"/>
      <c r="B37" s="72"/>
      <c r="C37" s="34">
        <v>2</v>
      </c>
      <c r="D37" s="61" t="s">
        <v>193</v>
      </c>
      <c r="E37" s="58"/>
      <c r="F37" s="47">
        <v>5</v>
      </c>
      <c r="G37" s="61"/>
      <c r="H37" s="60"/>
      <c r="I37" s="59"/>
      <c r="J37" s="57"/>
      <c r="K37" s="57"/>
      <c r="L37" s="58"/>
      <c r="M37" s="59"/>
      <c r="N37" s="60"/>
      <c r="O37" s="61"/>
      <c r="P37" s="58"/>
      <c r="Q37" s="62"/>
      <c r="R37" s="63"/>
    </row>
    <row r="38" spans="1:18" ht="16.5" customHeight="1">
      <c r="A38" s="73"/>
      <c r="B38" s="74"/>
      <c r="C38" s="35">
        <v>3</v>
      </c>
      <c r="D38" s="54"/>
      <c r="E38" s="51"/>
      <c r="F38" s="48">
        <v>6</v>
      </c>
      <c r="G38" s="54"/>
      <c r="H38" s="53"/>
      <c r="I38" s="52"/>
      <c r="J38" s="50"/>
      <c r="K38" s="50"/>
      <c r="L38" s="51"/>
      <c r="M38" s="52"/>
      <c r="N38" s="53"/>
      <c r="O38" s="54"/>
      <c r="P38" s="51"/>
      <c r="Q38" s="55"/>
      <c r="R38" s="56"/>
    </row>
    <row r="39" spans="1:18" ht="16.5" customHeight="1">
      <c r="A39" s="42" t="str">
        <f>A34</f>
        <v>北須磨</v>
      </c>
      <c r="B39" s="70"/>
      <c r="C39" s="33" t="s">
        <v>8</v>
      </c>
      <c r="D39" s="68" t="s">
        <v>194</v>
      </c>
      <c r="E39" s="65"/>
      <c r="F39" s="46">
        <v>4</v>
      </c>
      <c r="G39" s="75"/>
      <c r="H39" s="67"/>
      <c r="I39" s="66" t="s">
        <v>73</v>
      </c>
      <c r="J39" s="64"/>
      <c r="K39" s="64"/>
      <c r="L39" s="65"/>
      <c r="M39" s="66" t="s">
        <v>194</v>
      </c>
      <c r="N39" s="67"/>
      <c r="O39" s="68" t="s">
        <v>35</v>
      </c>
      <c r="P39" s="65"/>
      <c r="Q39" s="69"/>
      <c r="R39" s="41"/>
    </row>
    <row r="40" spans="1:18" ht="16.5" customHeight="1">
      <c r="A40" s="71"/>
      <c r="B40" s="72"/>
      <c r="C40" s="34">
        <v>2</v>
      </c>
      <c r="D40" s="61"/>
      <c r="E40" s="58"/>
      <c r="F40" s="47">
        <v>5</v>
      </c>
      <c r="G40" s="61"/>
      <c r="H40" s="60"/>
      <c r="I40" s="59"/>
      <c r="J40" s="57"/>
      <c r="K40" s="57"/>
      <c r="L40" s="58"/>
      <c r="M40" s="59" t="s">
        <v>74</v>
      </c>
      <c r="N40" s="60"/>
      <c r="O40" s="61"/>
      <c r="P40" s="58"/>
      <c r="Q40" s="62"/>
      <c r="R40" s="63"/>
    </row>
    <row r="41" spans="1:18" ht="16.5" customHeight="1">
      <c r="A41" s="73"/>
      <c r="B41" s="74"/>
      <c r="C41" s="35">
        <v>3</v>
      </c>
      <c r="D41" s="54"/>
      <c r="E41" s="51"/>
      <c r="F41" s="48">
        <v>6</v>
      </c>
      <c r="G41" s="54"/>
      <c r="H41" s="53"/>
      <c r="I41" s="52"/>
      <c r="J41" s="50"/>
      <c r="K41" s="50"/>
      <c r="L41" s="51"/>
      <c r="M41" s="52"/>
      <c r="N41" s="53"/>
      <c r="O41" s="54"/>
      <c r="P41" s="51"/>
      <c r="Q41" s="55"/>
      <c r="R41" s="56"/>
    </row>
  </sheetData>
  <sheetProtection/>
  <mergeCells count="186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A33:B33"/>
    <mergeCell ref="A34:B34"/>
    <mergeCell ref="A35:B35"/>
    <mergeCell ref="C35:H35"/>
    <mergeCell ref="I35:J35"/>
    <mergeCell ref="K35:L35"/>
    <mergeCell ref="M35:N35"/>
    <mergeCell ref="O35:R35"/>
    <mergeCell ref="M30:N30"/>
    <mergeCell ref="O30:P30"/>
    <mergeCell ref="Q30:R30"/>
    <mergeCell ref="A32:B32"/>
    <mergeCell ref="E30:F30"/>
    <mergeCell ref="G30:H30"/>
    <mergeCell ref="I30:J30"/>
    <mergeCell ref="K30:L30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26:P26"/>
    <mergeCell ref="Q26:R26"/>
    <mergeCell ref="O27:P27"/>
    <mergeCell ref="Q27:R27"/>
    <mergeCell ref="O25:P25"/>
    <mergeCell ref="O28:P28"/>
    <mergeCell ref="K28:L28"/>
    <mergeCell ref="O22:R22"/>
    <mergeCell ref="Q28:R28"/>
    <mergeCell ref="M27:N27"/>
    <mergeCell ref="Q25:R25"/>
    <mergeCell ref="M26:N26"/>
    <mergeCell ref="M28:N28"/>
    <mergeCell ref="Q24:R24"/>
    <mergeCell ref="M23:N23"/>
    <mergeCell ref="M22:N22"/>
    <mergeCell ref="M25:N25"/>
    <mergeCell ref="I24:J24"/>
    <mergeCell ref="K24:L24"/>
    <mergeCell ref="I22:J22"/>
    <mergeCell ref="K25:L25"/>
    <mergeCell ref="I25:J25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A10:B12"/>
    <mergeCell ref="A22:B22"/>
    <mergeCell ref="A13:B15"/>
    <mergeCell ref="D14:E14"/>
    <mergeCell ref="G13:H13"/>
    <mergeCell ref="C22:H22"/>
    <mergeCell ref="M14:N14"/>
    <mergeCell ref="O13:P13"/>
    <mergeCell ref="O14:P14"/>
    <mergeCell ref="O15:P15"/>
    <mergeCell ref="M13:N13"/>
    <mergeCell ref="G17:H17"/>
    <mergeCell ref="I14:J14"/>
    <mergeCell ref="A23:B25"/>
    <mergeCell ref="D23:E23"/>
    <mergeCell ref="D24:E24"/>
    <mergeCell ref="D25:E25"/>
    <mergeCell ref="A21:B21"/>
    <mergeCell ref="A19:B19"/>
    <mergeCell ref="A20:B20"/>
    <mergeCell ref="G23:H23"/>
    <mergeCell ref="G4:H4"/>
    <mergeCell ref="I4:J4"/>
    <mergeCell ref="A6:B6"/>
    <mergeCell ref="A7:B7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14:H14"/>
    <mergeCell ref="L20:N21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Q23:R23"/>
    <mergeCell ref="O10:P10"/>
    <mergeCell ref="Q17:R17"/>
    <mergeCell ref="Q15:R15"/>
    <mergeCell ref="Q11:R11"/>
    <mergeCell ref="Q12:R12"/>
    <mergeCell ref="O23:P23"/>
    <mergeCell ref="O12:P12"/>
    <mergeCell ref="I12:J12"/>
    <mergeCell ref="I11:J11"/>
    <mergeCell ref="Q10:R10"/>
    <mergeCell ref="Q13:R13"/>
    <mergeCell ref="I13:J13"/>
    <mergeCell ref="K11:L11"/>
    <mergeCell ref="L33:N34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</mergeCells>
  <dataValidations count="2">
    <dataValidation allowBlank="1" showInputMessage="1" showErrorMessage="1" imeMode="halfAlpha" sqref="M4:N4 L7 I17:J17 M30:N30 M17:N17 O1 L20 I4:J4 I1 M1 I30:J30 C7:K8 O7:Q8 O20:Q21 C20:K21 C33:K34 O33:Q34 L33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6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15</v>
      </c>
      <c r="P1" s="1" t="s">
        <v>42</v>
      </c>
      <c r="Q1" s="3" t="s">
        <v>30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2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0.4145833333333333</v>
      </c>
      <c r="J4" s="88"/>
      <c r="K4" s="89" t="s">
        <v>11</v>
      </c>
      <c r="L4" s="89"/>
      <c r="M4" s="88">
        <v>0.4909722222222222</v>
      </c>
      <c r="N4" s="88"/>
      <c r="O4" s="89" t="s">
        <v>12</v>
      </c>
      <c r="P4" s="89"/>
      <c r="Q4" s="90">
        <f>SUM(M4-I4)</f>
        <v>0.0763888888888889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13">
        <v>8</v>
      </c>
      <c r="K6" s="37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214</v>
      </c>
      <c r="B7" s="77"/>
      <c r="C7" s="16">
        <v>0</v>
      </c>
      <c r="D7" s="17">
        <v>2</v>
      </c>
      <c r="E7" s="44">
        <v>0</v>
      </c>
      <c r="F7" s="16">
        <v>1</v>
      </c>
      <c r="G7" s="17">
        <v>0</v>
      </c>
      <c r="H7" s="36">
        <v>6</v>
      </c>
      <c r="I7" s="16">
        <v>0</v>
      </c>
      <c r="J7" s="17"/>
      <c r="K7" s="36"/>
      <c r="L7" s="98" t="s">
        <v>213</v>
      </c>
      <c r="M7" s="99"/>
      <c r="N7" s="100"/>
      <c r="O7" s="45"/>
      <c r="P7" s="17"/>
      <c r="Q7" s="18"/>
      <c r="R7" s="32">
        <f>SUM(C7:Q7)</f>
        <v>9</v>
      </c>
    </row>
    <row r="8" spans="1:18" ht="27.75" customHeight="1">
      <c r="A8" s="76" t="s">
        <v>215</v>
      </c>
      <c r="B8" s="77"/>
      <c r="C8" s="16">
        <v>0</v>
      </c>
      <c r="D8" s="17">
        <v>0</v>
      </c>
      <c r="E8" s="44">
        <v>1</v>
      </c>
      <c r="F8" s="16">
        <v>0</v>
      </c>
      <c r="G8" s="17">
        <v>0</v>
      </c>
      <c r="H8" s="36">
        <v>0</v>
      </c>
      <c r="I8" s="16">
        <v>0</v>
      </c>
      <c r="J8" s="17"/>
      <c r="K8" s="36"/>
      <c r="L8" s="101"/>
      <c r="M8" s="102"/>
      <c r="N8" s="103"/>
      <c r="O8" s="45"/>
      <c r="P8" s="17"/>
      <c r="Q8" s="18"/>
      <c r="R8" s="32">
        <f>SUM(C8:Q8)</f>
        <v>1</v>
      </c>
    </row>
    <row r="9" spans="1:18" ht="21" customHeight="1">
      <c r="A9" s="78" t="s">
        <v>2</v>
      </c>
      <c r="B9" s="79"/>
      <c r="C9" s="80" t="s">
        <v>232</v>
      </c>
      <c r="D9" s="81"/>
      <c r="E9" s="81"/>
      <c r="F9" s="81"/>
      <c r="G9" s="81"/>
      <c r="H9" s="82"/>
      <c r="I9" s="83" t="s">
        <v>233</v>
      </c>
      <c r="J9" s="84"/>
      <c r="K9" s="85" t="s">
        <v>234</v>
      </c>
      <c r="L9" s="86"/>
      <c r="M9" s="87" t="s">
        <v>235</v>
      </c>
      <c r="N9" s="86"/>
      <c r="O9" s="83" t="s">
        <v>236</v>
      </c>
      <c r="P9" s="81"/>
      <c r="Q9" s="81"/>
      <c r="R9" s="84"/>
    </row>
    <row r="10" spans="1:18" ht="16.5" customHeight="1">
      <c r="A10" s="71" t="str">
        <f>A7</f>
        <v>伊 丹 北</v>
      </c>
      <c r="B10" s="72"/>
      <c r="C10" s="33" t="s">
        <v>8</v>
      </c>
      <c r="D10" s="68" t="s">
        <v>216</v>
      </c>
      <c r="E10" s="65"/>
      <c r="F10" s="46">
        <v>4</v>
      </c>
      <c r="G10" s="75"/>
      <c r="H10" s="67"/>
      <c r="I10" s="66" t="s">
        <v>217</v>
      </c>
      <c r="J10" s="64"/>
      <c r="K10" s="64"/>
      <c r="L10" s="65"/>
      <c r="M10" s="66" t="s">
        <v>218</v>
      </c>
      <c r="N10" s="67"/>
      <c r="O10" s="75" t="s">
        <v>52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 t="s">
        <v>219</v>
      </c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甲陽学院</v>
      </c>
      <c r="B13" s="70"/>
      <c r="C13" s="33" t="s">
        <v>8</v>
      </c>
      <c r="D13" s="68" t="s">
        <v>220</v>
      </c>
      <c r="E13" s="65"/>
      <c r="F13" s="46">
        <v>4</v>
      </c>
      <c r="G13" s="75" t="s">
        <v>221</v>
      </c>
      <c r="H13" s="67"/>
      <c r="I13" s="66" t="s">
        <v>222</v>
      </c>
      <c r="J13" s="64"/>
      <c r="K13" s="64"/>
      <c r="L13" s="65"/>
      <c r="M13" s="66"/>
      <c r="N13" s="67"/>
      <c r="O13" s="68" t="s">
        <v>223</v>
      </c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224</v>
      </c>
      <c r="E14" s="58"/>
      <c r="F14" s="47">
        <v>5</v>
      </c>
      <c r="G14" s="61" t="s">
        <v>225</v>
      </c>
      <c r="H14" s="60"/>
      <c r="I14" s="59"/>
      <c r="J14" s="57"/>
      <c r="K14" s="57"/>
      <c r="L14" s="58"/>
      <c r="M14" s="59"/>
      <c r="N14" s="60"/>
      <c r="O14" s="61" t="s">
        <v>226</v>
      </c>
      <c r="P14" s="58"/>
      <c r="Q14" s="62"/>
      <c r="R14" s="63"/>
    </row>
    <row r="15" spans="1:18" ht="16.5" customHeight="1">
      <c r="A15" s="73"/>
      <c r="B15" s="74"/>
      <c r="C15" s="35">
        <v>3</v>
      </c>
      <c r="D15" s="54" t="s">
        <v>227</v>
      </c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2</v>
      </c>
      <c r="C17" s="8" t="s">
        <v>1</v>
      </c>
      <c r="D17" s="6"/>
      <c r="E17" s="92" t="s">
        <v>141</v>
      </c>
      <c r="F17" s="92"/>
      <c r="G17" s="93" t="s">
        <v>19</v>
      </c>
      <c r="H17" s="93"/>
      <c r="I17" s="88">
        <v>0.5277777777777778</v>
      </c>
      <c r="J17" s="88"/>
      <c r="K17" s="89" t="s">
        <v>20</v>
      </c>
      <c r="L17" s="89"/>
      <c r="M17" s="88">
        <v>0.5986111111111111</v>
      </c>
      <c r="N17" s="88"/>
      <c r="O17" s="89" t="s">
        <v>21</v>
      </c>
      <c r="P17" s="89"/>
      <c r="Q17" s="90">
        <f>SUM(M17-I17)</f>
        <v>0.0708333333333333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228</v>
      </c>
      <c r="B20" s="77"/>
      <c r="C20" s="16">
        <v>0</v>
      </c>
      <c r="D20" s="17">
        <v>0</v>
      </c>
      <c r="E20" s="44">
        <v>0</v>
      </c>
      <c r="F20" s="16">
        <v>0</v>
      </c>
      <c r="G20" s="17">
        <v>0</v>
      </c>
      <c r="H20" s="36">
        <v>0</v>
      </c>
      <c r="I20" s="16">
        <v>0</v>
      </c>
      <c r="J20" s="17">
        <v>0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0</v>
      </c>
    </row>
    <row r="21" spans="1:18" ht="27.75" customHeight="1">
      <c r="A21" s="76" t="s">
        <v>229</v>
      </c>
      <c r="B21" s="77"/>
      <c r="C21" s="16">
        <v>0</v>
      </c>
      <c r="D21" s="17">
        <v>0</v>
      </c>
      <c r="E21" s="44">
        <v>2</v>
      </c>
      <c r="F21" s="16">
        <v>0</v>
      </c>
      <c r="G21" s="17">
        <v>0</v>
      </c>
      <c r="H21" s="36">
        <v>0</v>
      </c>
      <c r="I21" s="16">
        <v>0</v>
      </c>
      <c r="J21" s="17">
        <v>0</v>
      </c>
      <c r="K21" s="36" t="s">
        <v>46</v>
      </c>
      <c r="L21" s="16"/>
      <c r="M21" s="17"/>
      <c r="N21" s="36"/>
      <c r="O21" s="45"/>
      <c r="P21" s="17"/>
      <c r="Q21" s="18"/>
      <c r="R21" s="32">
        <f>SUM(C21:Q21)</f>
        <v>2</v>
      </c>
    </row>
    <row r="22" spans="1:18" ht="21" customHeight="1">
      <c r="A22" s="78" t="s">
        <v>2</v>
      </c>
      <c r="B22" s="79"/>
      <c r="C22" s="80" t="s">
        <v>176</v>
      </c>
      <c r="D22" s="81"/>
      <c r="E22" s="81"/>
      <c r="F22" s="81"/>
      <c r="G22" s="81"/>
      <c r="H22" s="82"/>
      <c r="I22" s="83" t="s">
        <v>177</v>
      </c>
      <c r="J22" s="84"/>
      <c r="K22" s="85" t="s">
        <v>178</v>
      </c>
      <c r="L22" s="86"/>
      <c r="M22" s="87" t="s">
        <v>179</v>
      </c>
      <c r="N22" s="86"/>
      <c r="O22" s="83" t="s">
        <v>180</v>
      </c>
      <c r="P22" s="81"/>
      <c r="Q22" s="81"/>
      <c r="R22" s="84"/>
    </row>
    <row r="23" spans="1:18" ht="16.5" customHeight="1">
      <c r="A23" s="71" t="str">
        <f>A20</f>
        <v>神戸村野工業</v>
      </c>
      <c r="B23" s="72"/>
      <c r="C23" s="33" t="s">
        <v>8</v>
      </c>
      <c r="D23" s="68" t="s">
        <v>86</v>
      </c>
      <c r="E23" s="65"/>
      <c r="F23" s="46">
        <v>4</v>
      </c>
      <c r="G23" s="75"/>
      <c r="H23" s="67"/>
      <c r="I23" s="66" t="s">
        <v>64</v>
      </c>
      <c r="J23" s="64"/>
      <c r="K23" s="64"/>
      <c r="L23" s="65"/>
      <c r="M23" s="66"/>
      <c r="N23" s="67"/>
      <c r="O23" s="75" t="s">
        <v>128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姫　路　西</v>
      </c>
      <c r="B26" s="70"/>
      <c r="C26" s="33" t="s">
        <v>8</v>
      </c>
      <c r="D26" s="68" t="s">
        <v>230</v>
      </c>
      <c r="E26" s="65"/>
      <c r="F26" s="46">
        <v>4</v>
      </c>
      <c r="G26" s="75"/>
      <c r="H26" s="67"/>
      <c r="I26" s="66" t="s">
        <v>231</v>
      </c>
      <c r="J26" s="64"/>
      <c r="K26" s="64"/>
      <c r="L26" s="65"/>
      <c r="M26" s="66"/>
      <c r="N26" s="67"/>
      <c r="O26" s="68" t="s">
        <v>76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4">
    <mergeCell ref="I17:J17"/>
    <mergeCell ref="G12:H12"/>
    <mergeCell ref="I15:J15"/>
    <mergeCell ref="D15:E15"/>
    <mergeCell ref="D13:E13"/>
    <mergeCell ref="G15:H15"/>
    <mergeCell ref="I12:J12"/>
    <mergeCell ref="I11:J11"/>
    <mergeCell ref="Q10:R10"/>
    <mergeCell ref="Q13:R13"/>
    <mergeCell ref="I13:J13"/>
    <mergeCell ref="K11:L11"/>
    <mergeCell ref="Q23:R23"/>
    <mergeCell ref="O10:P10"/>
    <mergeCell ref="Q17:R17"/>
    <mergeCell ref="Q15:R15"/>
    <mergeCell ref="Q11:R11"/>
    <mergeCell ref="Q12:R12"/>
    <mergeCell ref="O23:P23"/>
    <mergeCell ref="O12:P12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14:H14"/>
    <mergeCell ref="G4:H4"/>
    <mergeCell ref="I4:J4"/>
    <mergeCell ref="A6:B6"/>
    <mergeCell ref="A7:B7"/>
    <mergeCell ref="A23:B25"/>
    <mergeCell ref="D23:E23"/>
    <mergeCell ref="D24:E24"/>
    <mergeCell ref="D25:E25"/>
    <mergeCell ref="G13:H13"/>
    <mergeCell ref="C22:H22"/>
    <mergeCell ref="M14:N14"/>
    <mergeCell ref="O13:P13"/>
    <mergeCell ref="O14:P14"/>
    <mergeCell ref="O15:P15"/>
    <mergeCell ref="M13:N13"/>
    <mergeCell ref="G17:H17"/>
    <mergeCell ref="I14:J14"/>
    <mergeCell ref="E17:F17"/>
    <mergeCell ref="A10:B12"/>
    <mergeCell ref="A22:B22"/>
    <mergeCell ref="A13:B15"/>
    <mergeCell ref="D14:E14"/>
    <mergeCell ref="A21:B21"/>
    <mergeCell ref="A19:B19"/>
    <mergeCell ref="A20:B20"/>
    <mergeCell ref="D11:E11"/>
    <mergeCell ref="D12:E12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G23:H23"/>
    <mergeCell ref="M23:N23"/>
    <mergeCell ref="M22:N22"/>
    <mergeCell ref="M25:N25"/>
    <mergeCell ref="I24:J24"/>
    <mergeCell ref="K24:L24"/>
    <mergeCell ref="I22:J22"/>
    <mergeCell ref="K25:L25"/>
    <mergeCell ref="I25:J25"/>
    <mergeCell ref="O25:P25"/>
    <mergeCell ref="O28:P28"/>
    <mergeCell ref="K28:L28"/>
    <mergeCell ref="O22:R22"/>
    <mergeCell ref="Q28:R28"/>
    <mergeCell ref="M27:N27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Q4:R4"/>
    <mergeCell ref="M9:N9"/>
    <mergeCell ref="O4:P4"/>
    <mergeCell ref="O9:R9"/>
    <mergeCell ref="M4:N4"/>
    <mergeCell ref="L7:N8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</mergeCells>
  <dataValidations count="2">
    <dataValidation allowBlank="1" showInputMessage="1" showErrorMessage="1" imeMode="halfAlpha" sqref="C7:K8 C20:Q21 I1 I4:J4 O1 M4:N4 M17:N17 I17:J17 L7 O7:Q8 M1"/>
    <dataValidation type="list" allowBlank="1" showInputMessage="1" showErrorMessage="1" sqref="C4 C17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7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16</v>
      </c>
      <c r="P1" s="1" t="s">
        <v>42</v>
      </c>
      <c r="Q1" s="3" t="s">
        <v>5</v>
      </c>
      <c r="R1" s="5" t="s">
        <v>6</v>
      </c>
    </row>
    <row r="2" ht="5.25" customHeight="1"/>
    <row r="3" spans="11:18" ht="18.75" customHeight="1">
      <c r="K3" s="94" t="s">
        <v>7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2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0.37083333333333335</v>
      </c>
      <c r="J4" s="88"/>
      <c r="K4" s="89" t="s">
        <v>11</v>
      </c>
      <c r="L4" s="89"/>
      <c r="M4" s="88">
        <v>0.4291666666666667</v>
      </c>
      <c r="N4" s="88"/>
      <c r="O4" s="89" t="s">
        <v>12</v>
      </c>
      <c r="P4" s="89"/>
      <c r="Q4" s="90">
        <f>SUM(M4-I4)</f>
        <v>0.05833333333333335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13">
        <v>8</v>
      </c>
      <c r="K6" s="37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261</v>
      </c>
      <c r="B7" s="77"/>
      <c r="C7" s="16">
        <v>2</v>
      </c>
      <c r="D7" s="17">
        <v>2</v>
      </c>
      <c r="E7" s="44">
        <v>0</v>
      </c>
      <c r="F7" s="16">
        <v>2</v>
      </c>
      <c r="G7" s="17">
        <v>3</v>
      </c>
      <c r="H7" s="36">
        <v>0</v>
      </c>
      <c r="I7" s="16">
        <v>0</v>
      </c>
      <c r="J7" s="17"/>
      <c r="K7" s="36"/>
      <c r="L7" s="98" t="s">
        <v>213</v>
      </c>
      <c r="M7" s="99"/>
      <c r="N7" s="100"/>
      <c r="O7" s="45"/>
      <c r="P7" s="17"/>
      <c r="Q7" s="18"/>
      <c r="R7" s="32">
        <f>SUM(C7:Q7)</f>
        <v>9</v>
      </c>
    </row>
    <row r="8" spans="1:18" ht="27.75" customHeight="1">
      <c r="A8" s="76" t="s">
        <v>262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0</v>
      </c>
      <c r="J8" s="17"/>
      <c r="K8" s="36"/>
      <c r="L8" s="101"/>
      <c r="M8" s="102"/>
      <c r="N8" s="103"/>
      <c r="O8" s="45"/>
      <c r="P8" s="17"/>
      <c r="Q8" s="18"/>
      <c r="R8" s="32">
        <f>SUM(C8:Q8)</f>
        <v>0</v>
      </c>
    </row>
    <row r="9" spans="1:18" ht="21" customHeight="1">
      <c r="A9" s="78" t="s">
        <v>2</v>
      </c>
      <c r="B9" s="79"/>
      <c r="C9" s="80" t="s">
        <v>265</v>
      </c>
      <c r="D9" s="81"/>
      <c r="E9" s="81"/>
      <c r="F9" s="81"/>
      <c r="G9" s="81"/>
      <c r="H9" s="82"/>
      <c r="I9" s="83" t="s">
        <v>266</v>
      </c>
      <c r="J9" s="84"/>
      <c r="K9" s="85" t="s">
        <v>267</v>
      </c>
      <c r="L9" s="86"/>
      <c r="M9" s="87" t="s">
        <v>268</v>
      </c>
      <c r="N9" s="86"/>
      <c r="O9" s="83" t="s">
        <v>269</v>
      </c>
      <c r="P9" s="81"/>
      <c r="Q9" s="81"/>
      <c r="R9" s="84"/>
    </row>
    <row r="10" spans="1:18" ht="16.5" customHeight="1">
      <c r="A10" s="71" t="str">
        <f>A7</f>
        <v>神戸高専</v>
      </c>
      <c r="B10" s="72"/>
      <c r="C10" s="33" t="s">
        <v>8</v>
      </c>
      <c r="D10" s="68" t="s">
        <v>263</v>
      </c>
      <c r="E10" s="65"/>
      <c r="F10" s="46">
        <v>4</v>
      </c>
      <c r="G10" s="75"/>
      <c r="H10" s="67"/>
      <c r="I10" s="66" t="s">
        <v>237</v>
      </c>
      <c r="J10" s="64"/>
      <c r="K10" s="64"/>
      <c r="L10" s="65"/>
      <c r="M10" s="66" t="s">
        <v>238</v>
      </c>
      <c r="N10" s="67"/>
      <c r="O10" s="75" t="s">
        <v>34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 t="s">
        <v>239</v>
      </c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 t="s">
        <v>240</v>
      </c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川西北陵</v>
      </c>
      <c r="B13" s="70"/>
      <c r="C13" s="33" t="s">
        <v>8</v>
      </c>
      <c r="D13" s="68" t="s">
        <v>89</v>
      </c>
      <c r="E13" s="65"/>
      <c r="F13" s="46">
        <v>4</v>
      </c>
      <c r="G13" s="75"/>
      <c r="H13" s="67"/>
      <c r="I13" s="66" t="s">
        <v>241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242</v>
      </c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 t="s">
        <v>37</v>
      </c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2</v>
      </c>
      <c r="C17" s="8" t="s">
        <v>1</v>
      </c>
      <c r="D17" s="6"/>
      <c r="E17" s="92" t="s">
        <v>112</v>
      </c>
      <c r="F17" s="92"/>
      <c r="G17" s="93" t="s">
        <v>22</v>
      </c>
      <c r="H17" s="93"/>
      <c r="I17" s="88">
        <v>0.4618055555555556</v>
      </c>
      <c r="J17" s="88"/>
      <c r="K17" s="89" t="s">
        <v>23</v>
      </c>
      <c r="L17" s="89"/>
      <c r="M17" s="88">
        <v>0.5618055555555556</v>
      </c>
      <c r="N17" s="88"/>
      <c r="O17" s="89" t="s">
        <v>24</v>
      </c>
      <c r="P17" s="89"/>
      <c r="Q17" s="90">
        <f>SUM(M17-I17)</f>
        <v>0.09999999999999998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243</v>
      </c>
      <c r="B20" s="77"/>
      <c r="C20" s="16">
        <v>4</v>
      </c>
      <c r="D20" s="17">
        <v>2</v>
      </c>
      <c r="E20" s="44">
        <v>0</v>
      </c>
      <c r="F20" s="16">
        <v>2</v>
      </c>
      <c r="G20" s="17">
        <v>0</v>
      </c>
      <c r="H20" s="36">
        <v>2</v>
      </c>
      <c r="I20" s="16">
        <v>1</v>
      </c>
      <c r="J20" s="17">
        <v>0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11</v>
      </c>
    </row>
    <row r="21" spans="1:18" ht="27.75" customHeight="1">
      <c r="A21" s="76" t="s">
        <v>244</v>
      </c>
      <c r="B21" s="77"/>
      <c r="C21" s="16">
        <v>1</v>
      </c>
      <c r="D21" s="17">
        <v>8</v>
      </c>
      <c r="E21" s="44">
        <v>0</v>
      </c>
      <c r="F21" s="16">
        <v>0</v>
      </c>
      <c r="G21" s="17">
        <v>0</v>
      </c>
      <c r="H21" s="36">
        <v>0</v>
      </c>
      <c r="I21" s="16">
        <v>0</v>
      </c>
      <c r="J21" s="17">
        <v>0</v>
      </c>
      <c r="K21" s="36">
        <v>0</v>
      </c>
      <c r="L21" s="16"/>
      <c r="M21" s="17"/>
      <c r="N21" s="36"/>
      <c r="O21" s="45"/>
      <c r="P21" s="17"/>
      <c r="Q21" s="18"/>
      <c r="R21" s="32">
        <f>SUM(C21:Q21)</f>
        <v>9</v>
      </c>
    </row>
    <row r="22" spans="1:18" ht="21" customHeight="1">
      <c r="A22" s="78" t="s">
        <v>2</v>
      </c>
      <c r="B22" s="79"/>
      <c r="C22" s="80" t="s">
        <v>176</v>
      </c>
      <c r="D22" s="81"/>
      <c r="E22" s="81"/>
      <c r="F22" s="81"/>
      <c r="G22" s="81"/>
      <c r="H22" s="82"/>
      <c r="I22" s="83" t="s">
        <v>177</v>
      </c>
      <c r="J22" s="84"/>
      <c r="K22" s="85" t="s">
        <v>178</v>
      </c>
      <c r="L22" s="86"/>
      <c r="M22" s="87" t="s">
        <v>179</v>
      </c>
      <c r="N22" s="86"/>
      <c r="O22" s="83" t="s">
        <v>180</v>
      </c>
      <c r="P22" s="81"/>
      <c r="Q22" s="81"/>
      <c r="R22" s="84"/>
    </row>
    <row r="23" spans="1:18" ht="16.5" customHeight="1">
      <c r="A23" s="71" t="str">
        <f>A20</f>
        <v>琴　　丘</v>
      </c>
      <c r="B23" s="72"/>
      <c r="C23" s="33" t="s">
        <v>8</v>
      </c>
      <c r="D23" s="68" t="s">
        <v>245</v>
      </c>
      <c r="E23" s="65"/>
      <c r="F23" s="46">
        <v>4</v>
      </c>
      <c r="G23" s="75"/>
      <c r="H23" s="67"/>
      <c r="I23" s="66" t="s">
        <v>246</v>
      </c>
      <c r="J23" s="64"/>
      <c r="K23" s="64"/>
      <c r="L23" s="65"/>
      <c r="M23" s="66" t="s">
        <v>247</v>
      </c>
      <c r="N23" s="67"/>
      <c r="O23" s="75" t="s">
        <v>264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 t="s">
        <v>248</v>
      </c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豊岡総合</v>
      </c>
      <c r="B26" s="70"/>
      <c r="C26" s="33" t="s">
        <v>8</v>
      </c>
      <c r="D26" s="68" t="s">
        <v>249</v>
      </c>
      <c r="E26" s="65"/>
      <c r="F26" s="46">
        <v>4</v>
      </c>
      <c r="G26" s="75" t="s">
        <v>250</v>
      </c>
      <c r="H26" s="67"/>
      <c r="I26" s="66" t="s">
        <v>251</v>
      </c>
      <c r="J26" s="64"/>
      <c r="K26" s="64"/>
      <c r="L26" s="65"/>
      <c r="M26" s="66" t="s">
        <v>252</v>
      </c>
      <c r="N26" s="67"/>
      <c r="O26" s="68" t="s">
        <v>253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 t="s">
        <v>45</v>
      </c>
      <c r="E27" s="58"/>
      <c r="F27" s="47">
        <v>5</v>
      </c>
      <c r="G27" s="61"/>
      <c r="H27" s="60"/>
      <c r="I27" s="59"/>
      <c r="J27" s="57"/>
      <c r="K27" s="57"/>
      <c r="L27" s="58"/>
      <c r="M27" s="59" t="s">
        <v>253</v>
      </c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 t="s">
        <v>254</v>
      </c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0" customFormat="1" ht="18.75" customHeight="1">
      <c r="A30" s="28"/>
      <c r="B30" s="29">
        <v>2</v>
      </c>
      <c r="C30" s="8" t="s">
        <v>1</v>
      </c>
      <c r="D30" s="6"/>
      <c r="E30" s="92" t="s">
        <v>205</v>
      </c>
      <c r="F30" s="92"/>
      <c r="G30" s="93" t="s">
        <v>201</v>
      </c>
      <c r="H30" s="93"/>
      <c r="I30" s="88">
        <v>0.5944444444444444</v>
      </c>
      <c r="J30" s="88"/>
      <c r="K30" s="89" t="s">
        <v>202</v>
      </c>
      <c r="L30" s="89"/>
      <c r="M30" s="88">
        <v>0.6784722222222223</v>
      </c>
      <c r="N30" s="88"/>
      <c r="O30" s="89" t="s">
        <v>203</v>
      </c>
      <c r="P30" s="89"/>
      <c r="Q30" s="90">
        <f>SUM(M30-I30)</f>
        <v>0.08402777777777781</v>
      </c>
      <c r="R30" s="90"/>
      <c r="T30" s="3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8" t="s">
        <v>2</v>
      </c>
      <c r="B32" s="91"/>
      <c r="C32" s="39">
        <v>1</v>
      </c>
      <c r="D32" s="40">
        <v>2</v>
      </c>
      <c r="E32" s="43">
        <v>3</v>
      </c>
      <c r="F32" s="39">
        <v>4</v>
      </c>
      <c r="G32" s="40">
        <v>5</v>
      </c>
      <c r="H32" s="43">
        <v>6</v>
      </c>
      <c r="I32" s="39">
        <v>7</v>
      </c>
      <c r="J32" s="40">
        <v>8</v>
      </c>
      <c r="K32" s="43">
        <v>9</v>
      </c>
      <c r="L32" s="12">
        <v>10</v>
      </c>
      <c r="M32" s="13">
        <v>11</v>
      </c>
      <c r="N32" s="37">
        <v>12</v>
      </c>
      <c r="O32" s="38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76" t="s">
        <v>255</v>
      </c>
      <c r="B33" s="77"/>
      <c r="C33" s="16">
        <v>0</v>
      </c>
      <c r="D33" s="17">
        <v>0</v>
      </c>
      <c r="E33" s="44">
        <v>0</v>
      </c>
      <c r="F33" s="16">
        <v>2</v>
      </c>
      <c r="G33" s="17">
        <v>0</v>
      </c>
      <c r="H33" s="36">
        <v>2</v>
      </c>
      <c r="I33" s="16">
        <v>0</v>
      </c>
      <c r="J33" s="17">
        <v>0</v>
      </c>
      <c r="K33" s="36">
        <v>3</v>
      </c>
      <c r="L33" s="16"/>
      <c r="M33" s="17"/>
      <c r="N33" s="36"/>
      <c r="O33" s="45"/>
      <c r="P33" s="17"/>
      <c r="Q33" s="18"/>
      <c r="R33" s="32">
        <f>SUM(C33:Q33)</f>
        <v>7</v>
      </c>
    </row>
    <row r="34" spans="1:18" ht="27.75" customHeight="1">
      <c r="A34" s="76" t="s">
        <v>256</v>
      </c>
      <c r="B34" s="77"/>
      <c r="C34" s="16">
        <v>0</v>
      </c>
      <c r="D34" s="17">
        <v>0</v>
      </c>
      <c r="E34" s="44">
        <v>0</v>
      </c>
      <c r="F34" s="16">
        <v>2</v>
      </c>
      <c r="G34" s="17">
        <v>0</v>
      </c>
      <c r="H34" s="36">
        <v>0</v>
      </c>
      <c r="I34" s="16">
        <v>0</v>
      </c>
      <c r="J34" s="17">
        <v>0</v>
      </c>
      <c r="K34" s="36">
        <v>0</v>
      </c>
      <c r="L34" s="16"/>
      <c r="M34" s="17"/>
      <c r="N34" s="36"/>
      <c r="O34" s="45"/>
      <c r="P34" s="17"/>
      <c r="Q34" s="18"/>
      <c r="R34" s="32">
        <f>SUM(C34:Q34)</f>
        <v>2</v>
      </c>
    </row>
    <row r="35" spans="1:18" ht="21" customHeight="1">
      <c r="A35" s="78" t="s">
        <v>2</v>
      </c>
      <c r="B35" s="79"/>
      <c r="C35" s="80" t="s">
        <v>176</v>
      </c>
      <c r="D35" s="81"/>
      <c r="E35" s="81"/>
      <c r="F35" s="81"/>
      <c r="G35" s="81"/>
      <c r="H35" s="82"/>
      <c r="I35" s="83" t="s">
        <v>177</v>
      </c>
      <c r="J35" s="84"/>
      <c r="K35" s="85" t="s">
        <v>178</v>
      </c>
      <c r="L35" s="86"/>
      <c r="M35" s="87" t="s">
        <v>179</v>
      </c>
      <c r="N35" s="86"/>
      <c r="O35" s="83" t="s">
        <v>180</v>
      </c>
      <c r="P35" s="81"/>
      <c r="Q35" s="81"/>
      <c r="R35" s="84"/>
    </row>
    <row r="36" spans="1:18" ht="16.5" customHeight="1">
      <c r="A36" s="71" t="str">
        <f>A33</f>
        <v>淳心学院</v>
      </c>
      <c r="B36" s="72"/>
      <c r="C36" s="33" t="s">
        <v>8</v>
      </c>
      <c r="D36" s="68" t="s">
        <v>257</v>
      </c>
      <c r="E36" s="65"/>
      <c r="F36" s="46">
        <v>4</v>
      </c>
      <c r="G36" s="75"/>
      <c r="H36" s="67"/>
      <c r="I36" s="66" t="s">
        <v>62</v>
      </c>
      <c r="J36" s="64"/>
      <c r="K36" s="64"/>
      <c r="L36" s="65"/>
      <c r="M36" s="66" t="s">
        <v>258</v>
      </c>
      <c r="N36" s="67"/>
      <c r="O36" s="75"/>
      <c r="P36" s="65"/>
      <c r="Q36" s="69"/>
      <c r="R36" s="41"/>
    </row>
    <row r="37" spans="1:18" ht="16.5" customHeight="1">
      <c r="A37" s="71"/>
      <c r="B37" s="72"/>
      <c r="C37" s="34">
        <v>2</v>
      </c>
      <c r="D37" s="61"/>
      <c r="E37" s="58"/>
      <c r="F37" s="47">
        <v>5</v>
      </c>
      <c r="G37" s="61"/>
      <c r="H37" s="60"/>
      <c r="I37" s="59"/>
      <c r="J37" s="57"/>
      <c r="K37" s="57"/>
      <c r="L37" s="58"/>
      <c r="M37" s="59" t="s">
        <v>138</v>
      </c>
      <c r="N37" s="60"/>
      <c r="O37" s="61"/>
      <c r="P37" s="58"/>
      <c r="Q37" s="62"/>
      <c r="R37" s="63"/>
    </row>
    <row r="38" spans="1:18" ht="16.5" customHeight="1">
      <c r="A38" s="73"/>
      <c r="B38" s="74"/>
      <c r="C38" s="35">
        <v>3</v>
      </c>
      <c r="D38" s="54"/>
      <c r="E38" s="51"/>
      <c r="F38" s="48">
        <v>6</v>
      </c>
      <c r="G38" s="54"/>
      <c r="H38" s="53"/>
      <c r="I38" s="52"/>
      <c r="J38" s="50"/>
      <c r="K38" s="50"/>
      <c r="L38" s="51"/>
      <c r="M38" s="52"/>
      <c r="N38" s="53"/>
      <c r="O38" s="54"/>
      <c r="P38" s="51"/>
      <c r="Q38" s="55"/>
      <c r="R38" s="56"/>
    </row>
    <row r="39" spans="1:18" ht="16.5" customHeight="1">
      <c r="A39" s="42" t="str">
        <f>A34</f>
        <v>篠山鳳鳴</v>
      </c>
      <c r="B39" s="70"/>
      <c r="C39" s="33" t="s">
        <v>8</v>
      </c>
      <c r="D39" s="68" t="s">
        <v>45</v>
      </c>
      <c r="E39" s="65"/>
      <c r="F39" s="46">
        <v>4</v>
      </c>
      <c r="G39" s="75"/>
      <c r="H39" s="67"/>
      <c r="I39" s="66" t="s">
        <v>259</v>
      </c>
      <c r="J39" s="64"/>
      <c r="K39" s="64"/>
      <c r="L39" s="65"/>
      <c r="M39" s="66"/>
      <c r="N39" s="67"/>
      <c r="O39" s="68"/>
      <c r="P39" s="65"/>
      <c r="Q39" s="69"/>
      <c r="R39" s="41"/>
    </row>
    <row r="40" spans="1:18" ht="16.5" customHeight="1">
      <c r="A40" s="71"/>
      <c r="B40" s="72"/>
      <c r="C40" s="34">
        <v>2</v>
      </c>
      <c r="D40" s="61" t="s">
        <v>260</v>
      </c>
      <c r="E40" s="58"/>
      <c r="F40" s="47">
        <v>5</v>
      </c>
      <c r="G40" s="61"/>
      <c r="H40" s="60"/>
      <c r="I40" s="59"/>
      <c r="J40" s="57"/>
      <c r="K40" s="57"/>
      <c r="L40" s="58"/>
      <c r="M40" s="59"/>
      <c r="N40" s="60"/>
      <c r="O40" s="61"/>
      <c r="P40" s="58"/>
      <c r="Q40" s="62"/>
      <c r="R40" s="63"/>
    </row>
    <row r="41" spans="1:18" ht="16.5" customHeight="1">
      <c r="A41" s="73"/>
      <c r="B41" s="74"/>
      <c r="C41" s="35">
        <v>3</v>
      </c>
      <c r="D41" s="54"/>
      <c r="E41" s="51"/>
      <c r="F41" s="48">
        <v>6</v>
      </c>
      <c r="G41" s="54"/>
      <c r="H41" s="53"/>
      <c r="I41" s="52"/>
      <c r="J41" s="50"/>
      <c r="K41" s="50"/>
      <c r="L41" s="51"/>
      <c r="M41" s="52"/>
      <c r="N41" s="53"/>
      <c r="O41" s="54"/>
      <c r="P41" s="51"/>
      <c r="Q41" s="55"/>
      <c r="R41" s="56"/>
    </row>
  </sheetData>
  <sheetProtection/>
  <mergeCells count="184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A33:B33"/>
    <mergeCell ref="A34:B34"/>
    <mergeCell ref="A35:B35"/>
    <mergeCell ref="C35:H35"/>
    <mergeCell ref="I35:J35"/>
    <mergeCell ref="K35:L35"/>
    <mergeCell ref="M35:N35"/>
    <mergeCell ref="O35:R35"/>
    <mergeCell ref="M30:N30"/>
    <mergeCell ref="O30:P30"/>
    <mergeCell ref="Q30:R30"/>
    <mergeCell ref="A32:B32"/>
    <mergeCell ref="E30:F30"/>
    <mergeCell ref="G30:H30"/>
    <mergeCell ref="I30:J30"/>
    <mergeCell ref="K30:L30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L7:N8"/>
    <mergeCell ref="K4:L4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I24:J24"/>
    <mergeCell ref="K24:L24"/>
    <mergeCell ref="I22:J22"/>
    <mergeCell ref="K25:L25"/>
    <mergeCell ref="I25:J25"/>
    <mergeCell ref="K27:L27"/>
    <mergeCell ref="K26:L26"/>
    <mergeCell ref="I23:J23"/>
    <mergeCell ref="G24:H24"/>
    <mergeCell ref="G27:H27"/>
    <mergeCell ref="G26:H26"/>
    <mergeCell ref="G25:H25"/>
    <mergeCell ref="I26:J26"/>
    <mergeCell ref="K23:L23"/>
    <mergeCell ref="O23:P23"/>
    <mergeCell ref="O14:P14"/>
    <mergeCell ref="O15:P15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A13:B15"/>
    <mergeCell ref="D14:E14"/>
    <mergeCell ref="G17:H17"/>
    <mergeCell ref="A23:B25"/>
    <mergeCell ref="D23:E23"/>
    <mergeCell ref="D24:E24"/>
    <mergeCell ref="D25:E25"/>
    <mergeCell ref="I4:J4"/>
    <mergeCell ref="A6:B6"/>
    <mergeCell ref="A7:B7"/>
    <mergeCell ref="G14:H14"/>
    <mergeCell ref="I13:J13"/>
    <mergeCell ref="I14:J14"/>
    <mergeCell ref="A10:B12"/>
    <mergeCell ref="G11:H11"/>
    <mergeCell ref="M24:N24"/>
    <mergeCell ref="K9:L9"/>
    <mergeCell ref="K13:L13"/>
    <mergeCell ref="K15:L15"/>
    <mergeCell ref="K14:L14"/>
    <mergeCell ref="K22:L22"/>
    <mergeCell ref="K12:L12"/>
    <mergeCell ref="K10:L10"/>
    <mergeCell ref="G23:H23"/>
    <mergeCell ref="A1:G1"/>
    <mergeCell ref="I10:J10"/>
    <mergeCell ref="C9:H9"/>
    <mergeCell ref="I9:J9"/>
    <mergeCell ref="G10:H10"/>
    <mergeCell ref="D10:E10"/>
    <mergeCell ref="E4:F4"/>
    <mergeCell ref="A9:B9"/>
    <mergeCell ref="A8:B8"/>
    <mergeCell ref="G4:H4"/>
    <mergeCell ref="I11:J11"/>
    <mergeCell ref="Q10:R10"/>
    <mergeCell ref="Q13:R13"/>
    <mergeCell ref="Q23:R23"/>
    <mergeCell ref="O10:P10"/>
    <mergeCell ref="Q17:R17"/>
    <mergeCell ref="Q15:R15"/>
    <mergeCell ref="Q11:R11"/>
    <mergeCell ref="Q12:R12"/>
    <mergeCell ref="O13:P13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dataValidations count="2">
    <dataValidation allowBlank="1" showInputMessage="1" showErrorMessage="1" imeMode="halfAlpha" sqref="M4:N4 L7 I17:J17 M30:N30 M17:N17 O1 C20:Q21 I4:J4 I1 M1 I30:J30 C7:K8 O7:Q8 C33:Q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8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17</v>
      </c>
      <c r="P1" s="1" t="s">
        <v>42</v>
      </c>
      <c r="Q1" s="3" t="s">
        <v>270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2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0.37152777777777773</v>
      </c>
      <c r="J4" s="88"/>
      <c r="K4" s="89" t="s">
        <v>11</v>
      </c>
      <c r="L4" s="89"/>
      <c r="M4" s="88">
        <v>0.44236111111111115</v>
      </c>
      <c r="N4" s="88"/>
      <c r="O4" s="89" t="s">
        <v>12</v>
      </c>
      <c r="P4" s="89"/>
      <c r="Q4" s="90">
        <f>SUM(M4-I4)</f>
        <v>0.07083333333333341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13">
        <v>8</v>
      </c>
      <c r="K6" s="37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68</v>
      </c>
      <c r="B7" s="77"/>
      <c r="C7" s="16">
        <v>0</v>
      </c>
      <c r="D7" s="17">
        <v>0</v>
      </c>
      <c r="E7" s="44">
        <v>0</v>
      </c>
      <c r="F7" s="16">
        <v>0</v>
      </c>
      <c r="G7" s="17">
        <v>0</v>
      </c>
      <c r="H7" s="36">
        <v>0</v>
      </c>
      <c r="I7" s="16">
        <v>0</v>
      </c>
      <c r="J7" s="17"/>
      <c r="K7" s="36"/>
      <c r="L7" s="98" t="s">
        <v>213</v>
      </c>
      <c r="M7" s="99"/>
      <c r="N7" s="100"/>
      <c r="O7" s="45"/>
      <c r="P7" s="17"/>
      <c r="Q7" s="18"/>
      <c r="R7" s="32">
        <f>SUM(C7:Q7)</f>
        <v>0</v>
      </c>
    </row>
    <row r="8" spans="1:18" ht="27.75" customHeight="1">
      <c r="A8" s="76" t="s">
        <v>271</v>
      </c>
      <c r="B8" s="77"/>
      <c r="C8" s="16">
        <v>2</v>
      </c>
      <c r="D8" s="17">
        <v>3</v>
      </c>
      <c r="E8" s="44">
        <v>0</v>
      </c>
      <c r="F8" s="16">
        <v>2</v>
      </c>
      <c r="G8" s="17">
        <v>0</v>
      </c>
      <c r="H8" s="36">
        <v>2</v>
      </c>
      <c r="I8" s="16" t="s">
        <v>293</v>
      </c>
      <c r="J8" s="17"/>
      <c r="K8" s="36"/>
      <c r="L8" s="101"/>
      <c r="M8" s="102"/>
      <c r="N8" s="103"/>
      <c r="O8" s="45"/>
      <c r="P8" s="17"/>
      <c r="Q8" s="18"/>
      <c r="R8" s="32">
        <f>SUM(C8:Q8)</f>
        <v>9</v>
      </c>
    </row>
    <row r="9" spans="1:18" ht="21" customHeight="1">
      <c r="A9" s="78" t="s">
        <v>2</v>
      </c>
      <c r="B9" s="79"/>
      <c r="C9" s="80" t="s">
        <v>295</v>
      </c>
      <c r="D9" s="81"/>
      <c r="E9" s="81"/>
      <c r="F9" s="81"/>
      <c r="G9" s="81"/>
      <c r="H9" s="82"/>
      <c r="I9" s="83" t="s">
        <v>296</v>
      </c>
      <c r="J9" s="84"/>
      <c r="K9" s="85" t="s">
        <v>297</v>
      </c>
      <c r="L9" s="86"/>
      <c r="M9" s="87" t="s">
        <v>298</v>
      </c>
      <c r="N9" s="86"/>
      <c r="O9" s="83" t="s">
        <v>299</v>
      </c>
      <c r="P9" s="81"/>
      <c r="Q9" s="81"/>
      <c r="R9" s="84"/>
    </row>
    <row r="10" spans="1:18" ht="16.5" customHeight="1">
      <c r="A10" s="71" t="str">
        <f>A7</f>
        <v>神戸第一</v>
      </c>
      <c r="B10" s="72"/>
      <c r="C10" s="33" t="s">
        <v>8</v>
      </c>
      <c r="D10" s="68" t="s">
        <v>272</v>
      </c>
      <c r="E10" s="65"/>
      <c r="F10" s="46">
        <v>4</v>
      </c>
      <c r="G10" s="75"/>
      <c r="H10" s="67"/>
      <c r="I10" s="66" t="s">
        <v>70</v>
      </c>
      <c r="J10" s="64"/>
      <c r="K10" s="64"/>
      <c r="L10" s="65"/>
      <c r="M10" s="66"/>
      <c r="N10" s="67"/>
      <c r="O10" s="75" t="s">
        <v>273</v>
      </c>
      <c r="P10" s="65"/>
      <c r="Q10" s="69"/>
      <c r="R10" s="41"/>
    </row>
    <row r="11" spans="1:18" ht="16.5" customHeight="1">
      <c r="A11" s="71"/>
      <c r="B11" s="72"/>
      <c r="C11" s="34">
        <v>2</v>
      </c>
      <c r="D11" s="61" t="s">
        <v>274</v>
      </c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県立伊丹</v>
      </c>
      <c r="B13" s="70"/>
      <c r="C13" s="33" t="s">
        <v>8</v>
      </c>
      <c r="D13" s="68" t="s">
        <v>275</v>
      </c>
      <c r="E13" s="65"/>
      <c r="F13" s="46">
        <v>4</v>
      </c>
      <c r="G13" s="75"/>
      <c r="H13" s="67"/>
      <c r="I13" s="66" t="s">
        <v>276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277</v>
      </c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3</v>
      </c>
      <c r="C17" s="8" t="s">
        <v>1</v>
      </c>
      <c r="D17" s="6"/>
      <c r="E17" s="92" t="s">
        <v>92</v>
      </c>
      <c r="F17" s="92"/>
      <c r="G17" s="93" t="s">
        <v>26</v>
      </c>
      <c r="H17" s="93"/>
      <c r="I17" s="88">
        <v>0.475</v>
      </c>
      <c r="J17" s="88"/>
      <c r="K17" s="89" t="s">
        <v>27</v>
      </c>
      <c r="L17" s="89"/>
      <c r="M17" s="88">
        <v>0.5541666666666667</v>
      </c>
      <c r="N17" s="88"/>
      <c r="O17" s="89" t="s">
        <v>28</v>
      </c>
      <c r="P17" s="89"/>
      <c r="Q17" s="90">
        <f>SUM(M17-I17)</f>
        <v>0.07916666666666672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278</v>
      </c>
      <c r="B20" s="77"/>
      <c r="C20" s="16">
        <v>0</v>
      </c>
      <c r="D20" s="17">
        <v>0</v>
      </c>
      <c r="E20" s="44">
        <v>0</v>
      </c>
      <c r="F20" s="16">
        <v>0</v>
      </c>
      <c r="G20" s="17">
        <v>1</v>
      </c>
      <c r="H20" s="36">
        <v>2</v>
      </c>
      <c r="I20" s="16">
        <v>1</v>
      </c>
      <c r="J20" s="17">
        <v>0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4</v>
      </c>
    </row>
    <row r="21" spans="1:18" ht="27.75" customHeight="1">
      <c r="A21" s="76" t="s">
        <v>279</v>
      </c>
      <c r="B21" s="77"/>
      <c r="C21" s="16">
        <v>0</v>
      </c>
      <c r="D21" s="17">
        <v>1</v>
      </c>
      <c r="E21" s="44">
        <v>0</v>
      </c>
      <c r="F21" s="16">
        <v>0</v>
      </c>
      <c r="G21" s="17">
        <v>0</v>
      </c>
      <c r="H21" s="36">
        <v>0</v>
      </c>
      <c r="I21" s="16">
        <v>0</v>
      </c>
      <c r="J21" s="17">
        <v>2</v>
      </c>
      <c r="K21" s="36">
        <v>0</v>
      </c>
      <c r="L21" s="16"/>
      <c r="M21" s="17"/>
      <c r="N21" s="36"/>
      <c r="O21" s="45"/>
      <c r="P21" s="17"/>
      <c r="Q21" s="18"/>
      <c r="R21" s="32">
        <f>SUM(C21:Q21)</f>
        <v>3</v>
      </c>
    </row>
    <row r="22" spans="1:18" ht="21" customHeight="1">
      <c r="A22" s="78" t="s">
        <v>2</v>
      </c>
      <c r="B22" s="79"/>
      <c r="C22" s="80" t="s">
        <v>300</v>
      </c>
      <c r="D22" s="81"/>
      <c r="E22" s="81"/>
      <c r="F22" s="81"/>
      <c r="G22" s="81"/>
      <c r="H22" s="82"/>
      <c r="I22" s="83" t="s">
        <v>301</v>
      </c>
      <c r="J22" s="84"/>
      <c r="K22" s="85" t="s">
        <v>302</v>
      </c>
      <c r="L22" s="86"/>
      <c r="M22" s="87" t="s">
        <v>303</v>
      </c>
      <c r="N22" s="86"/>
      <c r="O22" s="83" t="s">
        <v>304</v>
      </c>
      <c r="P22" s="81"/>
      <c r="Q22" s="81"/>
      <c r="R22" s="84"/>
    </row>
    <row r="23" spans="1:18" ht="16.5" customHeight="1">
      <c r="A23" s="71" t="str">
        <f>A20</f>
        <v>明石西</v>
      </c>
      <c r="B23" s="72"/>
      <c r="C23" s="33" t="s">
        <v>8</v>
      </c>
      <c r="D23" s="68" t="s">
        <v>280</v>
      </c>
      <c r="E23" s="65"/>
      <c r="F23" s="46">
        <v>4</v>
      </c>
      <c r="G23" s="75"/>
      <c r="H23" s="67"/>
      <c r="I23" s="66" t="s">
        <v>80</v>
      </c>
      <c r="J23" s="64"/>
      <c r="K23" s="64"/>
      <c r="L23" s="65"/>
      <c r="M23" s="66"/>
      <c r="N23" s="67"/>
      <c r="O23" s="75" t="s">
        <v>281</v>
      </c>
      <c r="P23" s="65"/>
      <c r="Q23" s="69"/>
      <c r="R23" s="41"/>
    </row>
    <row r="24" spans="1:18" ht="16.5" customHeight="1">
      <c r="A24" s="71"/>
      <c r="B24" s="72"/>
      <c r="C24" s="34">
        <v>2</v>
      </c>
      <c r="D24" s="61" t="s">
        <v>282</v>
      </c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宝　塚</v>
      </c>
      <c r="B26" s="70"/>
      <c r="C26" s="33" t="s">
        <v>8</v>
      </c>
      <c r="D26" s="68" t="s">
        <v>283</v>
      </c>
      <c r="E26" s="65"/>
      <c r="F26" s="46">
        <v>4</v>
      </c>
      <c r="G26" s="75"/>
      <c r="H26" s="67"/>
      <c r="I26" s="66" t="s">
        <v>284</v>
      </c>
      <c r="J26" s="64"/>
      <c r="K26" s="64"/>
      <c r="L26" s="65"/>
      <c r="M26" s="66"/>
      <c r="N26" s="67"/>
      <c r="O26" s="68" t="s">
        <v>284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0" customFormat="1" ht="18.75" customHeight="1">
      <c r="A30" s="28"/>
      <c r="B30" s="29">
        <v>3</v>
      </c>
      <c r="C30" s="8" t="s">
        <v>1</v>
      </c>
      <c r="D30" s="6"/>
      <c r="E30" s="92" t="s">
        <v>205</v>
      </c>
      <c r="F30" s="92"/>
      <c r="G30" s="93" t="s">
        <v>201</v>
      </c>
      <c r="H30" s="93"/>
      <c r="I30" s="88">
        <v>0.5861111111111111</v>
      </c>
      <c r="J30" s="88"/>
      <c r="K30" s="89" t="s">
        <v>202</v>
      </c>
      <c r="L30" s="89"/>
      <c r="M30" s="88">
        <v>0.6916666666666668</v>
      </c>
      <c r="N30" s="88"/>
      <c r="O30" s="89" t="s">
        <v>203</v>
      </c>
      <c r="P30" s="89"/>
      <c r="Q30" s="90">
        <f>SUM(M30-I30)</f>
        <v>0.10555555555555562</v>
      </c>
      <c r="R30" s="90"/>
      <c r="T30" s="3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8" t="s">
        <v>2</v>
      </c>
      <c r="B32" s="91"/>
      <c r="C32" s="39">
        <v>1</v>
      </c>
      <c r="D32" s="40">
        <v>2</v>
      </c>
      <c r="E32" s="43">
        <v>3</v>
      </c>
      <c r="F32" s="39">
        <v>4</v>
      </c>
      <c r="G32" s="40">
        <v>5</v>
      </c>
      <c r="H32" s="43">
        <v>6</v>
      </c>
      <c r="I32" s="39">
        <v>7</v>
      </c>
      <c r="J32" s="40">
        <v>8</v>
      </c>
      <c r="K32" s="43">
        <v>9</v>
      </c>
      <c r="L32" s="12">
        <v>10</v>
      </c>
      <c r="M32" s="13">
        <v>11</v>
      </c>
      <c r="N32" s="37">
        <v>12</v>
      </c>
      <c r="O32" s="38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76" t="s">
        <v>63</v>
      </c>
      <c r="B33" s="77"/>
      <c r="C33" s="16">
        <v>2</v>
      </c>
      <c r="D33" s="17">
        <v>0</v>
      </c>
      <c r="E33" s="44">
        <v>3</v>
      </c>
      <c r="F33" s="16">
        <v>2</v>
      </c>
      <c r="G33" s="17">
        <v>0</v>
      </c>
      <c r="H33" s="36">
        <v>0</v>
      </c>
      <c r="I33" s="16">
        <v>2</v>
      </c>
      <c r="J33" s="17">
        <v>0</v>
      </c>
      <c r="K33" s="36">
        <v>0</v>
      </c>
      <c r="L33" s="16"/>
      <c r="M33" s="17"/>
      <c r="N33" s="36"/>
      <c r="O33" s="45"/>
      <c r="P33" s="17"/>
      <c r="Q33" s="18"/>
      <c r="R33" s="32">
        <f>SUM(C33:Q33)</f>
        <v>9</v>
      </c>
    </row>
    <row r="34" spans="1:18" ht="27.75" customHeight="1">
      <c r="A34" s="76" t="s">
        <v>285</v>
      </c>
      <c r="B34" s="77"/>
      <c r="C34" s="16">
        <v>2</v>
      </c>
      <c r="D34" s="17">
        <v>0</v>
      </c>
      <c r="E34" s="44">
        <v>1</v>
      </c>
      <c r="F34" s="16">
        <v>0</v>
      </c>
      <c r="G34" s="17">
        <v>0</v>
      </c>
      <c r="H34" s="36">
        <v>0</v>
      </c>
      <c r="I34" s="16">
        <v>0</v>
      </c>
      <c r="J34" s="17">
        <v>0</v>
      </c>
      <c r="K34" s="36">
        <v>0</v>
      </c>
      <c r="L34" s="16"/>
      <c r="M34" s="17"/>
      <c r="N34" s="36"/>
      <c r="O34" s="45"/>
      <c r="P34" s="17"/>
      <c r="Q34" s="18"/>
      <c r="R34" s="32">
        <f>SUM(C34:Q34)</f>
        <v>3</v>
      </c>
    </row>
    <row r="35" spans="1:18" ht="21" customHeight="1">
      <c r="A35" s="78" t="s">
        <v>2</v>
      </c>
      <c r="B35" s="79"/>
      <c r="C35" s="80" t="s">
        <v>305</v>
      </c>
      <c r="D35" s="81"/>
      <c r="E35" s="81"/>
      <c r="F35" s="81"/>
      <c r="G35" s="81"/>
      <c r="H35" s="82"/>
      <c r="I35" s="83" t="s">
        <v>306</v>
      </c>
      <c r="J35" s="84"/>
      <c r="K35" s="85" t="s">
        <v>307</v>
      </c>
      <c r="L35" s="86"/>
      <c r="M35" s="87" t="s">
        <v>308</v>
      </c>
      <c r="N35" s="86"/>
      <c r="O35" s="83" t="s">
        <v>309</v>
      </c>
      <c r="P35" s="81"/>
      <c r="Q35" s="81"/>
      <c r="R35" s="84"/>
    </row>
    <row r="36" spans="1:18" ht="16.5" customHeight="1">
      <c r="A36" s="71" t="str">
        <f>A33</f>
        <v>神戸弘陵</v>
      </c>
      <c r="B36" s="72"/>
      <c r="C36" s="33" t="s">
        <v>8</v>
      </c>
      <c r="D36" s="68" t="s">
        <v>286</v>
      </c>
      <c r="E36" s="65"/>
      <c r="F36" s="46">
        <v>4</v>
      </c>
      <c r="G36" s="75"/>
      <c r="H36" s="67"/>
      <c r="I36" s="66" t="s">
        <v>157</v>
      </c>
      <c r="J36" s="64"/>
      <c r="K36" s="64"/>
      <c r="L36" s="65"/>
      <c r="M36" s="66" t="s">
        <v>294</v>
      </c>
      <c r="N36" s="67"/>
      <c r="O36" s="75" t="s">
        <v>287</v>
      </c>
      <c r="P36" s="65"/>
      <c r="Q36" s="69"/>
      <c r="R36" s="41"/>
    </row>
    <row r="37" spans="1:18" ht="16.5" customHeight="1">
      <c r="A37" s="71"/>
      <c r="B37" s="72"/>
      <c r="C37" s="34">
        <v>2</v>
      </c>
      <c r="D37" s="61" t="s">
        <v>288</v>
      </c>
      <c r="E37" s="58"/>
      <c r="F37" s="47">
        <v>5</v>
      </c>
      <c r="G37" s="61"/>
      <c r="H37" s="60"/>
      <c r="I37" s="59"/>
      <c r="J37" s="57"/>
      <c r="K37" s="57"/>
      <c r="L37" s="58"/>
      <c r="M37" s="59" t="s">
        <v>159</v>
      </c>
      <c r="N37" s="60"/>
      <c r="O37" s="61"/>
      <c r="P37" s="58"/>
      <c r="Q37" s="62"/>
      <c r="R37" s="63"/>
    </row>
    <row r="38" spans="1:18" ht="16.5" customHeight="1">
      <c r="A38" s="73"/>
      <c r="B38" s="74"/>
      <c r="C38" s="35">
        <v>3</v>
      </c>
      <c r="D38" s="54" t="s">
        <v>289</v>
      </c>
      <c r="E38" s="51"/>
      <c r="F38" s="48">
        <v>6</v>
      </c>
      <c r="G38" s="54"/>
      <c r="H38" s="53"/>
      <c r="I38" s="52"/>
      <c r="J38" s="50"/>
      <c r="K38" s="50"/>
      <c r="L38" s="51"/>
      <c r="M38" s="52"/>
      <c r="N38" s="53"/>
      <c r="O38" s="54"/>
      <c r="P38" s="51"/>
      <c r="Q38" s="55"/>
      <c r="R38" s="56"/>
    </row>
    <row r="39" spans="1:18" ht="16.5" customHeight="1">
      <c r="A39" s="42" t="str">
        <f>A34</f>
        <v>舞　　子</v>
      </c>
      <c r="B39" s="70"/>
      <c r="C39" s="33" t="s">
        <v>8</v>
      </c>
      <c r="D39" s="68" t="s">
        <v>290</v>
      </c>
      <c r="E39" s="65"/>
      <c r="F39" s="46">
        <v>4</v>
      </c>
      <c r="G39" s="75"/>
      <c r="H39" s="67"/>
      <c r="I39" s="66" t="s">
        <v>291</v>
      </c>
      <c r="J39" s="64"/>
      <c r="K39" s="64"/>
      <c r="L39" s="65"/>
      <c r="M39" s="66"/>
      <c r="N39" s="67"/>
      <c r="O39" s="68"/>
      <c r="P39" s="65"/>
      <c r="Q39" s="69"/>
      <c r="R39" s="41"/>
    </row>
    <row r="40" spans="1:18" ht="16.5" customHeight="1">
      <c r="A40" s="71"/>
      <c r="B40" s="72"/>
      <c r="C40" s="34">
        <v>2</v>
      </c>
      <c r="D40" s="61" t="s">
        <v>292</v>
      </c>
      <c r="E40" s="58"/>
      <c r="F40" s="47">
        <v>5</v>
      </c>
      <c r="G40" s="61"/>
      <c r="H40" s="60"/>
      <c r="I40" s="59"/>
      <c r="J40" s="57"/>
      <c r="K40" s="57"/>
      <c r="L40" s="58"/>
      <c r="M40" s="59"/>
      <c r="N40" s="60"/>
      <c r="O40" s="61"/>
      <c r="P40" s="58"/>
      <c r="Q40" s="62"/>
      <c r="R40" s="63"/>
    </row>
    <row r="41" spans="1:18" ht="16.5" customHeight="1">
      <c r="A41" s="73"/>
      <c r="B41" s="74"/>
      <c r="C41" s="35">
        <v>3</v>
      </c>
      <c r="D41" s="54"/>
      <c r="E41" s="51"/>
      <c r="F41" s="48">
        <v>6</v>
      </c>
      <c r="G41" s="54"/>
      <c r="H41" s="53"/>
      <c r="I41" s="52"/>
      <c r="J41" s="50"/>
      <c r="K41" s="50"/>
      <c r="L41" s="51"/>
      <c r="M41" s="52"/>
      <c r="N41" s="53"/>
      <c r="O41" s="54"/>
      <c r="P41" s="51"/>
      <c r="Q41" s="55"/>
      <c r="R41" s="56"/>
    </row>
  </sheetData>
  <sheetProtection/>
  <mergeCells count="184"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Q17:R17"/>
    <mergeCell ref="Q15:R15"/>
    <mergeCell ref="Q11:R11"/>
    <mergeCell ref="Q12:R12"/>
    <mergeCell ref="G4:H4"/>
    <mergeCell ref="I11:J11"/>
    <mergeCell ref="Q10:R10"/>
    <mergeCell ref="Q13:R13"/>
    <mergeCell ref="O10:P10"/>
    <mergeCell ref="O13:P13"/>
    <mergeCell ref="K12:L12"/>
    <mergeCell ref="K10:L10"/>
    <mergeCell ref="G23:H23"/>
    <mergeCell ref="A1:G1"/>
    <mergeCell ref="I10:J10"/>
    <mergeCell ref="C9:H9"/>
    <mergeCell ref="I9:J9"/>
    <mergeCell ref="G10:H10"/>
    <mergeCell ref="D10:E10"/>
    <mergeCell ref="E4:F4"/>
    <mergeCell ref="K13:L13"/>
    <mergeCell ref="K15:L15"/>
    <mergeCell ref="K14:L14"/>
    <mergeCell ref="K22:L22"/>
    <mergeCell ref="I4:J4"/>
    <mergeCell ref="A6:B6"/>
    <mergeCell ref="A7:B7"/>
    <mergeCell ref="G14:H14"/>
    <mergeCell ref="I13:J13"/>
    <mergeCell ref="I14:J14"/>
    <mergeCell ref="A10:B12"/>
    <mergeCell ref="G11:H11"/>
    <mergeCell ref="A9:B9"/>
    <mergeCell ref="A8:B8"/>
    <mergeCell ref="A13:B15"/>
    <mergeCell ref="D14:E14"/>
    <mergeCell ref="G17:H17"/>
    <mergeCell ref="A23:B25"/>
    <mergeCell ref="D23:E23"/>
    <mergeCell ref="D24:E24"/>
    <mergeCell ref="D25:E25"/>
    <mergeCell ref="M13:N1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I26:J26"/>
    <mergeCell ref="K23:L23"/>
    <mergeCell ref="O23:P23"/>
    <mergeCell ref="O14:P14"/>
    <mergeCell ref="O15:P15"/>
    <mergeCell ref="M24:N24"/>
    <mergeCell ref="G24:H24"/>
    <mergeCell ref="G27:H27"/>
    <mergeCell ref="G26:H26"/>
    <mergeCell ref="G25:H25"/>
    <mergeCell ref="I24:J24"/>
    <mergeCell ref="K24:L24"/>
    <mergeCell ref="I22:J22"/>
    <mergeCell ref="K25:L25"/>
    <mergeCell ref="I25:J25"/>
    <mergeCell ref="I23:J23"/>
    <mergeCell ref="O28:P28"/>
    <mergeCell ref="K28:L28"/>
    <mergeCell ref="O22:R22"/>
    <mergeCell ref="Q28:R28"/>
    <mergeCell ref="M27:N27"/>
    <mergeCell ref="M25:N25"/>
    <mergeCell ref="K27:L27"/>
    <mergeCell ref="K26:L26"/>
    <mergeCell ref="Q23:R23"/>
    <mergeCell ref="Q25:R25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K17:L17"/>
    <mergeCell ref="M17:N17"/>
    <mergeCell ref="O17:P17"/>
    <mergeCell ref="M10:N10"/>
    <mergeCell ref="M11:N11"/>
    <mergeCell ref="M15:N15"/>
    <mergeCell ref="M12:N12"/>
    <mergeCell ref="O11:P11"/>
    <mergeCell ref="O12:P12"/>
    <mergeCell ref="K11:L11"/>
    <mergeCell ref="Q4:R4"/>
    <mergeCell ref="M9:N9"/>
    <mergeCell ref="O4:P4"/>
    <mergeCell ref="O9:R9"/>
    <mergeCell ref="M4:N4"/>
    <mergeCell ref="L7:N8"/>
    <mergeCell ref="K4:L4"/>
    <mergeCell ref="K9:L9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M30:N30"/>
    <mergeCell ref="O30:P30"/>
    <mergeCell ref="Q30:R30"/>
    <mergeCell ref="A32:B32"/>
    <mergeCell ref="E30:F30"/>
    <mergeCell ref="G30:H30"/>
    <mergeCell ref="I30:J30"/>
    <mergeCell ref="K30:L30"/>
    <mergeCell ref="I35:J35"/>
    <mergeCell ref="K35:L35"/>
    <mergeCell ref="M35:N35"/>
    <mergeCell ref="O35:R35"/>
    <mergeCell ref="A33:B33"/>
    <mergeCell ref="A34:B34"/>
    <mergeCell ref="A35:B35"/>
    <mergeCell ref="C35:H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dataValidations count="2">
    <dataValidation allowBlank="1" showInputMessage="1" showErrorMessage="1" imeMode="halfAlpha" sqref="M30:N30 M1 O7:Q8 I17:J17 C20:Q21 M17:N17 L7 M4:N4 O1 I4:J4 I1 C7:K8 I30:J30 C33:Q34"/>
    <dataValidation type="list" allowBlank="1" showInputMessage="1" showErrorMessage="1" sqref="C17 C4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10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21</v>
      </c>
      <c r="P1" s="1" t="s">
        <v>42</v>
      </c>
      <c r="Q1" s="3" t="s">
        <v>29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3</v>
      </c>
      <c r="C4" s="8" t="s">
        <v>1</v>
      </c>
      <c r="D4" s="6"/>
      <c r="E4" s="92" t="s">
        <v>330</v>
      </c>
      <c r="F4" s="92"/>
      <c r="G4" s="93" t="s">
        <v>331</v>
      </c>
      <c r="H4" s="93"/>
      <c r="I4" s="88">
        <v>0.37222222222222223</v>
      </c>
      <c r="J4" s="88"/>
      <c r="K4" s="89" t="s">
        <v>332</v>
      </c>
      <c r="L4" s="89"/>
      <c r="M4" s="88">
        <v>0.4777777777777778</v>
      </c>
      <c r="N4" s="88"/>
      <c r="O4" s="89" t="s">
        <v>333</v>
      </c>
      <c r="P4" s="89"/>
      <c r="Q4" s="90">
        <f>SUM(M4-I4)</f>
        <v>0.10555555555555557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53</v>
      </c>
      <c r="B7" s="77"/>
      <c r="C7" s="16">
        <v>0</v>
      </c>
      <c r="D7" s="17">
        <v>0</v>
      </c>
      <c r="E7" s="44">
        <v>0</v>
      </c>
      <c r="F7" s="16">
        <v>1</v>
      </c>
      <c r="G7" s="17">
        <v>1</v>
      </c>
      <c r="H7" s="36">
        <v>0</v>
      </c>
      <c r="I7" s="16">
        <v>0</v>
      </c>
      <c r="J7" s="17">
        <v>0</v>
      </c>
      <c r="K7" s="36">
        <v>0</v>
      </c>
      <c r="L7" s="16"/>
      <c r="M7" s="17"/>
      <c r="N7" s="36"/>
      <c r="O7" s="45"/>
      <c r="P7" s="17"/>
      <c r="Q7" s="18"/>
      <c r="R7" s="32">
        <f>SUM(C7:Q7)</f>
        <v>2</v>
      </c>
    </row>
    <row r="8" spans="1:18" ht="27.75" customHeight="1">
      <c r="A8" s="76" t="s">
        <v>77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3</v>
      </c>
      <c r="J8" s="17">
        <v>1</v>
      </c>
      <c r="K8" s="36" t="s">
        <v>328</v>
      </c>
      <c r="L8" s="16"/>
      <c r="M8" s="17"/>
      <c r="N8" s="36"/>
      <c r="O8" s="45"/>
      <c r="P8" s="17"/>
      <c r="Q8" s="18"/>
      <c r="R8" s="32">
        <f>SUM(C8:Q8)</f>
        <v>4</v>
      </c>
    </row>
    <row r="9" spans="1:18" ht="21" customHeight="1">
      <c r="A9" s="78" t="s">
        <v>2</v>
      </c>
      <c r="B9" s="79"/>
      <c r="C9" s="80" t="s">
        <v>334</v>
      </c>
      <c r="D9" s="81"/>
      <c r="E9" s="81"/>
      <c r="F9" s="81"/>
      <c r="G9" s="81"/>
      <c r="H9" s="82"/>
      <c r="I9" s="83" t="s">
        <v>335</v>
      </c>
      <c r="J9" s="84"/>
      <c r="K9" s="85" t="s">
        <v>336</v>
      </c>
      <c r="L9" s="86"/>
      <c r="M9" s="87" t="s">
        <v>337</v>
      </c>
      <c r="N9" s="86"/>
      <c r="O9" s="83" t="s">
        <v>338</v>
      </c>
      <c r="P9" s="81"/>
      <c r="Q9" s="81"/>
      <c r="R9" s="84"/>
    </row>
    <row r="10" spans="1:18" ht="16.5" customHeight="1">
      <c r="A10" s="71" t="str">
        <f>A7</f>
        <v>明石南</v>
      </c>
      <c r="B10" s="72"/>
      <c r="C10" s="33" t="s">
        <v>8</v>
      </c>
      <c r="D10" s="68" t="s">
        <v>310</v>
      </c>
      <c r="E10" s="65"/>
      <c r="F10" s="46">
        <v>4</v>
      </c>
      <c r="G10" s="75"/>
      <c r="H10" s="67"/>
      <c r="I10" s="66" t="s">
        <v>311</v>
      </c>
      <c r="J10" s="64"/>
      <c r="K10" s="64"/>
      <c r="L10" s="65"/>
      <c r="M10" s="66"/>
      <c r="N10" s="67"/>
      <c r="O10" s="75"/>
      <c r="P10" s="65"/>
      <c r="Q10" s="69"/>
      <c r="R10" s="41"/>
    </row>
    <row r="11" spans="1:18" ht="16.5" customHeight="1">
      <c r="A11" s="71"/>
      <c r="B11" s="72"/>
      <c r="C11" s="34">
        <v>2</v>
      </c>
      <c r="D11" s="61" t="s">
        <v>312</v>
      </c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明石商業</v>
      </c>
      <c r="B13" s="70"/>
      <c r="C13" s="33" t="s">
        <v>8</v>
      </c>
      <c r="D13" s="68" t="s">
        <v>313</v>
      </c>
      <c r="E13" s="65"/>
      <c r="F13" s="46">
        <v>4</v>
      </c>
      <c r="G13" s="75"/>
      <c r="H13" s="67"/>
      <c r="I13" s="66" t="s">
        <v>186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314</v>
      </c>
      <c r="E14" s="58"/>
      <c r="F14" s="47">
        <v>5</v>
      </c>
      <c r="G14" s="61"/>
      <c r="H14" s="60"/>
      <c r="I14" s="59" t="s">
        <v>315</v>
      </c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3</v>
      </c>
      <c r="C17" s="8" t="s">
        <v>1</v>
      </c>
      <c r="D17" s="6"/>
      <c r="E17" s="92" t="s">
        <v>200</v>
      </c>
      <c r="F17" s="92"/>
      <c r="G17" s="93" t="s">
        <v>201</v>
      </c>
      <c r="H17" s="93"/>
      <c r="I17" s="88">
        <v>0.50625</v>
      </c>
      <c r="J17" s="88"/>
      <c r="K17" s="89" t="s">
        <v>202</v>
      </c>
      <c r="L17" s="89"/>
      <c r="M17" s="88">
        <v>0.5701388888888889</v>
      </c>
      <c r="N17" s="88"/>
      <c r="O17" s="89" t="s">
        <v>203</v>
      </c>
      <c r="P17" s="89"/>
      <c r="Q17" s="90">
        <f>SUM(M17-I17)</f>
        <v>0.06388888888888888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40">
        <v>8</v>
      </c>
      <c r="K19" s="43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463</v>
      </c>
      <c r="B20" s="77"/>
      <c r="C20" s="16">
        <v>0</v>
      </c>
      <c r="D20" s="17">
        <v>0</v>
      </c>
      <c r="E20" s="44">
        <v>0</v>
      </c>
      <c r="F20" s="16">
        <v>0</v>
      </c>
      <c r="G20" s="17">
        <v>0</v>
      </c>
      <c r="H20" s="36">
        <v>0</v>
      </c>
      <c r="I20" s="16">
        <v>0</v>
      </c>
      <c r="J20" s="17">
        <v>0</v>
      </c>
      <c r="K20" s="36">
        <v>0</v>
      </c>
      <c r="L20" s="16"/>
      <c r="M20" s="17"/>
      <c r="N20" s="36"/>
      <c r="O20" s="45"/>
      <c r="P20" s="17"/>
      <c r="Q20" s="18"/>
      <c r="R20" s="32">
        <f>SUM(C20:Q20)</f>
        <v>0</v>
      </c>
    </row>
    <row r="21" spans="1:18" ht="27.75" customHeight="1">
      <c r="A21" s="76" t="s">
        <v>316</v>
      </c>
      <c r="B21" s="77"/>
      <c r="C21" s="16">
        <v>1</v>
      </c>
      <c r="D21" s="17">
        <v>0</v>
      </c>
      <c r="E21" s="44">
        <v>0</v>
      </c>
      <c r="F21" s="16">
        <v>0</v>
      </c>
      <c r="G21" s="17">
        <v>0</v>
      </c>
      <c r="H21" s="36">
        <v>0</v>
      </c>
      <c r="I21" s="16">
        <v>0</v>
      </c>
      <c r="J21" s="17">
        <v>0</v>
      </c>
      <c r="K21" s="36" t="s">
        <v>46</v>
      </c>
      <c r="L21" s="16"/>
      <c r="M21" s="17"/>
      <c r="N21" s="36"/>
      <c r="O21" s="45"/>
      <c r="P21" s="17"/>
      <c r="Q21" s="18"/>
      <c r="R21" s="32">
        <f>SUM(C21:Q21)</f>
        <v>1</v>
      </c>
    </row>
    <row r="22" spans="1:18" ht="21" customHeight="1">
      <c r="A22" s="78" t="s">
        <v>2</v>
      </c>
      <c r="B22" s="79"/>
      <c r="C22" s="80" t="s">
        <v>339</v>
      </c>
      <c r="D22" s="81"/>
      <c r="E22" s="81"/>
      <c r="F22" s="81"/>
      <c r="G22" s="81"/>
      <c r="H22" s="82"/>
      <c r="I22" s="83" t="s">
        <v>340</v>
      </c>
      <c r="J22" s="84"/>
      <c r="K22" s="85" t="s">
        <v>341</v>
      </c>
      <c r="L22" s="86"/>
      <c r="M22" s="87" t="s">
        <v>342</v>
      </c>
      <c r="N22" s="86"/>
      <c r="O22" s="83" t="s">
        <v>343</v>
      </c>
      <c r="P22" s="81"/>
      <c r="Q22" s="81"/>
      <c r="R22" s="84"/>
    </row>
    <row r="23" spans="1:18" ht="16.5" customHeight="1">
      <c r="A23" s="71" t="str">
        <f>A20</f>
        <v>佐　用</v>
      </c>
      <c r="B23" s="72"/>
      <c r="C23" s="33" t="s">
        <v>8</v>
      </c>
      <c r="D23" s="68" t="s">
        <v>317</v>
      </c>
      <c r="E23" s="65"/>
      <c r="F23" s="46">
        <v>4</v>
      </c>
      <c r="G23" s="75"/>
      <c r="H23" s="67"/>
      <c r="I23" s="66" t="s">
        <v>128</v>
      </c>
      <c r="J23" s="64"/>
      <c r="K23" s="64"/>
      <c r="L23" s="65"/>
      <c r="M23" s="66"/>
      <c r="N23" s="67"/>
      <c r="O23" s="75"/>
      <c r="P23" s="65"/>
      <c r="Q23" s="69"/>
      <c r="R23" s="41"/>
    </row>
    <row r="24" spans="1:18" ht="16.5" customHeight="1">
      <c r="A24" s="71"/>
      <c r="B24" s="72"/>
      <c r="C24" s="34">
        <v>2</v>
      </c>
      <c r="D24" s="61"/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市神港</v>
      </c>
      <c r="B26" s="70"/>
      <c r="C26" s="33" t="s">
        <v>8</v>
      </c>
      <c r="D26" s="68" t="s">
        <v>318</v>
      </c>
      <c r="E26" s="65"/>
      <c r="F26" s="46">
        <v>4</v>
      </c>
      <c r="G26" s="75"/>
      <c r="H26" s="67"/>
      <c r="I26" s="66" t="s">
        <v>319</v>
      </c>
      <c r="J26" s="64"/>
      <c r="K26" s="64"/>
      <c r="L26" s="65"/>
      <c r="M26" s="66"/>
      <c r="N26" s="67"/>
      <c r="O26" s="68" t="s">
        <v>320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0" customFormat="1" ht="18.75" customHeight="1">
      <c r="A30" s="28"/>
      <c r="B30" s="29">
        <v>3</v>
      </c>
      <c r="C30" s="8" t="s">
        <v>1</v>
      </c>
      <c r="D30" s="6"/>
      <c r="E30" s="92" t="s">
        <v>205</v>
      </c>
      <c r="F30" s="92"/>
      <c r="G30" s="93" t="s">
        <v>201</v>
      </c>
      <c r="H30" s="93"/>
      <c r="I30" s="88">
        <v>0.6013888888888889</v>
      </c>
      <c r="J30" s="88"/>
      <c r="K30" s="89" t="s">
        <v>202</v>
      </c>
      <c r="L30" s="89"/>
      <c r="M30" s="88">
        <v>0.68125</v>
      </c>
      <c r="N30" s="88"/>
      <c r="O30" s="89" t="s">
        <v>203</v>
      </c>
      <c r="P30" s="89"/>
      <c r="Q30" s="90">
        <f>SUM(M30-I30)</f>
        <v>0.07986111111111116</v>
      </c>
      <c r="R30" s="90"/>
      <c r="T30" s="3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8" t="s">
        <v>2</v>
      </c>
      <c r="B32" s="91"/>
      <c r="C32" s="39">
        <v>1</v>
      </c>
      <c r="D32" s="40">
        <v>2</v>
      </c>
      <c r="E32" s="43">
        <v>3</v>
      </c>
      <c r="F32" s="39">
        <v>4</v>
      </c>
      <c r="G32" s="40">
        <v>5</v>
      </c>
      <c r="H32" s="43">
        <v>6</v>
      </c>
      <c r="I32" s="39">
        <v>7</v>
      </c>
      <c r="J32" s="40">
        <v>8</v>
      </c>
      <c r="K32" s="43">
        <v>9</v>
      </c>
      <c r="L32" s="12">
        <v>10</v>
      </c>
      <c r="M32" s="13">
        <v>11</v>
      </c>
      <c r="N32" s="37">
        <v>12</v>
      </c>
      <c r="O32" s="38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76" t="s">
        <v>321</v>
      </c>
      <c r="B33" s="77"/>
      <c r="C33" s="16">
        <v>0</v>
      </c>
      <c r="D33" s="17">
        <v>0</v>
      </c>
      <c r="E33" s="44">
        <v>0</v>
      </c>
      <c r="F33" s="16">
        <v>0</v>
      </c>
      <c r="G33" s="17">
        <v>0</v>
      </c>
      <c r="H33" s="36">
        <v>0</v>
      </c>
      <c r="I33" s="16">
        <v>0</v>
      </c>
      <c r="J33" s="17">
        <v>0</v>
      </c>
      <c r="K33" s="36">
        <v>0</v>
      </c>
      <c r="L33" s="16"/>
      <c r="M33" s="17"/>
      <c r="N33" s="36"/>
      <c r="O33" s="45"/>
      <c r="P33" s="17"/>
      <c r="Q33" s="18"/>
      <c r="R33" s="32">
        <f>SUM(C33:Q33)</f>
        <v>0</v>
      </c>
    </row>
    <row r="34" spans="1:18" ht="27.75" customHeight="1">
      <c r="A34" s="76" t="s">
        <v>322</v>
      </c>
      <c r="B34" s="77"/>
      <c r="C34" s="16">
        <v>0</v>
      </c>
      <c r="D34" s="17">
        <v>1</v>
      </c>
      <c r="E34" s="44">
        <v>0</v>
      </c>
      <c r="F34" s="16">
        <v>0</v>
      </c>
      <c r="G34" s="17">
        <v>0</v>
      </c>
      <c r="H34" s="36">
        <v>0</v>
      </c>
      <c r="I34" s="16">
        <v>0</v>
      </c>
      <c r="J34" s="17">
        <v>0</v>
      </c>
      <c r="K34" s="36" t="s">
        <v>329</v>
      </c>
      <c r="L34" s="16"/>
      <c r="M34" s="17"/>
      <c r="N34" s="36"/>
      <c r="O34" s="45"/>
      <c r="P34" s="17"/>
      <c r="Q34" s="18"/>
      <c r="R34" s="32">
        <f>SUM(C34:Q34)</f>
        <v>1</v>
      </c>
    </row>
    <row r="35" spans="1:18" ht="21" customHeight="1">
      <c r="A35" s="78" t="s">
        <v>2</v>
      </c>
      <c r="B35" s="79"/>
      <c r="C35" s="80" t="s">
        <v>344</v>
      </c>
      <c r="D35" s="81"/>
      <c r="E35" s="81"/>
      <c r="F35" s="81"/>
      <c r="G35" s="81"/>
      <c r="H35" s="82"/>
      <c r="I35" s="83" t="s">
        <v>345</v>
      </c>
      <c r="J35" s="84"/>
      <c r="K35" s="85" t="s">
        <v>346</v>
      </c>
      <c r="L35" s="86"/>
      <c r="M35" s="87" t="s">
        <v>347</v>
      </c>
      <c r="N35" s="86"/>
      <c r="O35" s="83" t="s">
        <v>348</v>
      </c>
      <c r="P35" s="81"/>
      <c r="Q35" s="81"/>
      <c r="R35" s="84"/>
    </row>
    <row r="36" spans="1:18" ht="16.5" customHeight="1">
      <c r="A36" s="71" t="str">
        <f>A33</f>
        <v>神戸高専</v>
      </c>
      <c r="B36" s="72"/>
      <c r="C36" s="33" t="s">
        <v>8</v>
      </c>
      <c r="D36" s="68" t="s">
        <v>323</v>
      </c>
      <c r="E36" s="65"/>
      <c r="F36" s="46">
        <v>4</v>
      </c>
      <c r="G36" s="75"/>
      <c r="H36" s="67"/>
      <c r="I36" s="66" t="s">
        <v>237</v>
      </c>
      <c r="J36" s="64"/>
      <c r="K36" s="64"/>
      <c r="L36" s="65"/>
      <c r="M36" s="66"/>
      <c r="N36" s="67"/>
      <c r="O36" s="75" t="s">
        <v>34</v>
      </c>
      <c r="P36" s="65"/>
      <c r="Q36" s="69"/>
      <c r="R36" s="41"/>
    </row>
    <row r="37" spans="1:18" ht="16.5" customHeight="1">
      <c r="A37" s="71"/>
      <c r="B37" s="72"/>
      <c r="C37" s="34">
        <v>2</v>
      </c>
      <c r="D37" s="61" t="s">
        <v>324</v>
      </c>
      <c r="E37" s="58"/>
      <c r="F37" s="47">
        <v>5</v>
      </c>
      <c r="G37" s="61"/>
      <c r="H37" s="60"/>
      <c r="I37" s="59"/>
      <c r="J37" s="57"/>
      <c r="K37" s="57"/>
      <c r="L37" s="58"/>
      <c r="M37" s="59"/>
      <c r="N37" s="60"/>
      <c r="O37" s="61"/>
      <c r="P37" s="58"/>
      <c r="Q37" s="62"/>
      <c r="R37" s="63"/>
    </row>
    <row r="38" spans="1:18" ht="16.5" customHeight="1">
      <c r="A38" s="73"/>
      <c r="B38" s="74"/>
      <c r="C38" s="35">
        <v>3</v>
      </c>
      <c r="D38" s="54"/>
      <c r="E38" s="51"/>
      <c r="F38" s="48">
        <v>6</v>
      </c>
      <c r="G38" s="54"/>
      <c r="H38" s="53"/>
      <c r="I38" s="52"/>
      <c r="J38" s="50"/>
      <c r="K38" s="50"/>
      <c r="L38" s="51"/>
      <c r="M38" s="52"/>
      <c r="N38" s="53"/>
      <c r="O38" s="54"/>
      <c r="P38" s="51"/>
      <c r="Q38" s="55"/>
      <c r="R38" s="56"/>
    </row>
    <row r="39" spans="1:18" ht="16.5" customHeight="1">
      <c r="A39" s="42" t="str">
        <f>A34</f>
        <v>須磨学園</v>
      </c>
      <c r="B39" s="70"/>
      <c r="C39" s="33" t="s">
        <v>8</v>
      </c>
      <c r="D39" s="68" t="s">
        <v>325</v>
      </c>
      <c r="E39" s="65"/>
      <c r="F39" s="46">
        <v>4</v>
      </c>
      <c r="G39" s="75"/>
      <c r="H39" s="67"/>
      <c r="I39" s="66" t="s">
        <v>326</v>
      </c>
      <c r="J39" s="64"/>
      <c r="K39" s="64"/>
      <c r="L39" s="65"/>
      <c r="M39" s="66"/>
      <c r="N39" s="67"/>
      <c r="O39" s="68"/>
      <c r="P39" s="65"/>
      <c r="Q39" s="69"/>
      <c r="R39" s="41"/>
    </row>
    <row r="40" spans="1:18" ht="16.5" customHeight="1">
      <c r="A40" s="71"/>
      <c r="B40" s="72"/>
      <c r="C40" s="34">
        <v>2</v>
      </c>
      <c r="D40" s="61" t="s">
        <v>327</v>
      </c>
      <c r="E40" s="58"/>
      <c r="F40" s="47">
        <v>5</v>
      </c>
      <c r="G40" s="61"/>
      <c r="H40" s="60"/>
      <c r="I40" s="59"/>
      <c r="J40" s="57"/>
      <c r="K40" s="57"/>
      <c r="L40" s="58"/>
      <c r="M40" s="59"/>
      <c r="N40" s="60"/>
      <c r="O40" s="61"/>
      <c r="P40" s="58"/>
      <c r="Q40" s="62"/>
      <c r="R40" s="63"/>
    </row>
    <row r="41" spans="1:18" ht="16.5" customHeight="1">
      <c r="A41" s="73"/>
      <c r="B41" s="74"/>
      <c r="C41" s="35">
        <v>3</v>
      </c>
      <c r="D41" s="54"/>
      <c r="E41" s="51"/>
      <c r="F41" s="48">
        <v>6</v>
      </c>
      <c r="G41" s="54"/>
      <c r="H41" s="53"/>
      <c r="I41" s="52"/>
      <c r="J41" s="50"/>
      <c r="K41" s="50"/>
      <c r="L41" s="51"/>
      <c r="M41" s="52"/>
      <c r="N41" s="53"/>
      <c r="O41" s="54"/>
      <c r="P41" s="51"/>
      <c r="Q41" s="55"/>
      <c r="R41" s="56"/>
    </row>
  </sheetData>
  <sheetProtection/>
  <mergeCells count="183"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A33:B33"/>
    <mergeCell ref="A34:B34"/>
    <mergeCell ref="A35:B35"/>
    <mergeCell ref="C35:H35"/>
    <mergeCell ref="I35:J35"/>
    <mergeCell ref="K35:L35"/>
    <mergeCell ref="M35:N35"/>
    <mergeCell ref="O35:R35"/>
    <mergeCell ref="M30:N30"/>
    <mergeCell ref="O30:P30"/>
    <mergeCell ref="Q30:R30"/>
    <mergeCell ref="A32:B32"/>
    <mergeCell ref="E30:F30"/>
    <mergeCell ref="G30:H30"/>
    <mergeCell ref="I30:J30"/>
    <mergeCell ref="K30:L30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Q4:R4"/>
    <mergeCell ref="M9:N9"/>
    <mergeCell ref="O4:P4"/>
    <mergeCell ref="O9:R9"/>
    <mergeCell ref="M4:N4"/>
    <mergeCell ref="M17:N17"/>
    <mergeCell ref="O17:P17"/>
    <mergeCell ref="M10:N10"/>
    <mergeCell ref="M11:N11"/>
    <mergeCell ref="M15:N15"/>
    <mergeCell ref="M12:N12"/>
    <mergeCell ref="O11:P11"/>
    <mergeCell ref="O12:P12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K28:L28"/>
    <mergeCell ref="O22:R22"/>
    <mergeCell ref="Q28:R28"/>
    <mergeCell ref="M27:N27"/>
    <mergeCell ref="M25:N25"/>
    <mergeCell ref="K27:L27"/>
    <mergeCell ref="K26:L26"/>
    <mergeCell ref="Q23:R23"/>
    <mergeCell ref="Q25:R25"/>
    <mergeCell ref="G27:H27"/>
    <mergeCell ref="G26:H26"/>
    <mergeCell ref="G25:H25"/>
    <mergeCell ref="I24:J24"/>
    <mergeCell ref="I25:J25"/>
    <mergeCell ref="I26:J26"/>
    <mergeCell ref="K23:L23"/>
    <mergeCell ref="O23:P23"/>
    <mergeCell ref="O14:P14"/>
    <mergeCell ref="O15:P15"/>
    <mergeCell ref="M24:N24"/>
    <mergeCell ref="K24:L24"/>
    <mergeCell ref="I22:J22"/>
    <mergeCell ref="K25:L25"/>
    <mergeCell ref="I23:J23"/>
    <mergeCell ref="M23:N23"/>
    <mergeCell ref="M22:N22"/>
    <mergeCell ref="A21:B21"/>
    <mergeCell ref="G13:H13"/>
    <mergeCell ref="C22:H22"/>
    <mergeCell ref="M14:N14"/>
    <mergeCell ref="A19:B19"/>
    <mergeCell ref="A20:B20"/>
    <mergeCell ref="A22:B22"/>
    <mergeCell ref="K17:L17"/>
    <mergeCell ref="G17:H17"/>
    <mergeCell ref="A23:B25"/>
    <mergeCell ref="D23:E23"/>
    <mergeCell ref="D24:E24"/>
    <mergeCell ref="D25:E25"/>
    <mergeCell ref="G24:H24"/>
    <mergeCell ref="A9:B9"/>
    <mergeCell ref="A8:B8"/>
    <mergeCell ref="A13:B15"/>
    <mergeCell ref="D14:E14"/>
    <mergeCell ref="G14:H14"/>
    <mergeCell ref="I13:J13"/>
    <mergeCell ref="I14:J14"/>
    <mergeCell ref="A10:B12"/>
    <mergeCell ref="G11:H11"/>
    <mergeCell ref="K15:L15"/>
    <mergeCell ref="K14:L14"/>
    <mergeCell ref="K22:L22"/>
    <mergeCell ref="I4:J4"/>
    <mergeCell ref="K11:L11"/>
    <mergeCell ref="K4:L4"/>
    <mergeCell ref="K9:L9"/>
    <mergeCell ref="G23:H23"/>
    <mergeCell ref="A1:G1"/>
    <mergeCell ref="I10:J10"/>
    <mergeCell ref="C9:H9"/>
    <mergeCell ref="I9:J9"/>
    <mergeCell ref="G10:H10"/>
    <mergeCell ref="D10:E10"/>
    <mergeCell ref="E4:F4"/>
    <mergeCell ref="A6:B6"/>
    <mergeCell ref="A7:B7"/>
    <mergeCell ref="G4:H4"/>
    <mergeCell ref="I11:J11"/>
    <mergeCell ref="Q10:R10"/>
    <mergeCell ref="Q13:R13"/>
    <mergeCell ref="O10:P10"/>
    <mergeCell ref="O13:P13"/>
    <mergeCell ref="K12:L12"/>
    <mergeCell ref="K10:L10"/>
    <mergeCell ref="K13:L13"/>
    <mergeCell ref="M13:N13"/>
    <mergeCell ref="Q17:R17"/>
    <mergeCell ref="Q15:R15"/>
    <mergeCell ref="Q11:R11"/>
    <mergeCell ref="Q12:R12"/>
    <mergeCell ref="D11:E11"/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</mergeCells>
  <dataValidations count="2">
    <dataValidation allowBlank="1" showInputMessage="1" showErrorMessage="1" imeMode="halfAlpha" sqref="I17:J17 M17:N17 M1 M4:N4 C7:Q8 O1 I30:J30 C20:Q21 M30:N30 I4:J4 I1 C33:Q34"/>
    <dataValidation type="list" allowBlank="1" showInputMessage="1" showErrorMessage="1" sqref="C4 C17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T4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6" t="s">
        <v>78</v>
      </c>
      <c r="B1" s="97"/>
      <c r="C1" s="97"/>
      <c r="D1" s="97"/>
      <c r="E1" s="97"/>
      <c r="F1" s="97"/>
      <c r="G1" s="97"/>
      <c r="H1" s="25" t="s">
        <v>39</v>
      </c>
      <c r="I1" s="49">
        <v>11</v>
      </c>
      <c r="J1" s="24" t="s">
        <v>40</v>
      </c>
      <c r="K1" s="27">
        <v>2011</v>
      </c>
      <c r="L1" s="3" t="s">
        <v>41</v>
      </c>
      <c r="M1" s="2">
        <v>7</v>
      </c>
      <c r="N1" s="3" t="s">
        <v>0</v>
      </c>
      <c r="O1" s="2">
        <v>22</v>
      </c>
      <c r="P1" s="1" t="s">
        <v>42</v>
      </c>
      <c r="Q1" s="3" t="s">
        <v>30</v>
      </c>
      <c r="R1" s="5" t="s">
        <v>4</v>
      </c>
    </row>
    <row r="2" ht="5.25" customHeight="1"/>
    <row r="3" spans="11:18" ht="18.75" customHeight="1">
      <c r="K3" s="94" t="s">
        <v>25</v>
      </c>
      <c r="L3" s="94"/>
      <c r="M3" s="95" t="s">
        <v>44</v>
      </c>
      <c r="N3" s="95"/>
      <c r="O3" s="95"/>
      <c r="P3" s="95"/>
      <c r="Q3" s="95"/>
      <c r="R3" s="7" t="s">
        <v>9</v>
      </c>
    </row>
    <row r="4" spans="1:20" s="30" customFormat="1" ht="18.75" customHeight="1">
      <c r="A4" s="28"/>
      <c r="B4" s="29">
        <v>3</v>
      </c>
      <c r="C4" s="8" t="s">
        <v>1</v>
      </c>
      <c r="D4" s="6"/>
      <c r="E4" s="92" t="s">
        <v>111</v>
      </c>
      <c r="F4" s="92"/>
      <c r="G4" s="93" t="s">
        <v>10</v>
      </c>
      <c r="H4" s="93"/>
      <c r="I4" s="88">
        <v>0.37083333333333335</v>
      </c>
      <c r="J4" s="88"/>
      <c r="K4" s="89" t="s">
        <v>11</v>
      </c>
      <c r="L4" s="89"/>
      <c r="M4" s="88">
        <v>0.4513888888888889</v>
      </c>
      <c r="N4" s="88"/>
      <c r="O4" s="89" t="s">
        <v>12</v>
      </c>
      <c r="P4" s="89"/>
      <c r="Q4" s="90">
        <f>SUM(M4-I4)</f>
        <v>0.08055555555555555</v>
      </c>
      <c r="R4" s="90"/>
      <c r="T4" s="3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8" t="s">
        <v>2</v>
      </c>
      <c r="B6" s="91"/>
      <c r="C6" s="39">
        <v>1</v>
      </c>
      <c r="D6" s="40">
        <v>2</v>
      </c>
      <c r="E6" s="43">
        <v>3</v>
      </c>
      <c r="F6" s="39">
        <v>4</v>
      </c>
      <c r="G6" s="40">
        <v>5</v>
      </c>
      <c r="H6" s="43">
        <v>6</v>
      </c>
      <c r="I6" s="39">
        <v>7</v>
      </c>
      <c r="J6" s="40">
        <v>8</v>
      </c>
      <c r="K6" s="43">
        <v>9</v>
      </c>
      <c r="L6" s="12">
        <v>10</v>
      </c>
      <c r="M6" s="13">
        <v>11</v>
      </c>
      <c r="N6" s="37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349</v>
      </c>
      <c r="B7" s="77"/>
      <c r="C7" s="16">
        <v>0</v>
      </c>
      <c r="D7" s="17">
        <v>0</v>
      </c>
      <c r="E7" s="44">
        <v>1</v>
      </c>
      <c r="F7" s="16">
        <v>0</v>
      </c>
      <c r="G7" s="17">
        <v>0</v>
      </c>
      <c r="H7" s="36">
        <v>1</v>
      </c>
      <c r="I7" s="16">
        <v>1</v>
      </c>
      <c r="J7" s="17">
        <v>0</v>
      </c>
      <c r="K7" s="36">
        <v>0</v>
      </c>
      <c r="L7" s="16"/>
      <c r="M7" s="17"/>
      <c r="N7" s="36"/>
      <c r="O7" s="45"/>
      <c r="P7" s="17"/>
      <c r="Q7" s="18"/>
      <c r="R7" s="32">
        <f>SUM(C7:Q7)</f>
        <v>3</v>
      </c>
    </row>
    <row r="8" spans="1:18" ht="27.75" customHeight="1">
      <c r="A8" s="76" t="s">
        <v>375</v>
      </c>
      <c r="B8" s="77"/>
      <c r="C8" s="16">
        <v>0</v>
      </c>
      <c r="D8" s="17">
        <v>0</v>
      </c>
      <c r="E8" s="44">
        <v>0</v>
      </c>
      <c r="F8" s="16">
        <v>0</v>
      </c>
      <c r="G8" s="17">
        <v>0</v>
      </c>
      <c r="H8" s="36">
        <v>0</v>
      </c>
      <c r="I8" s="16">
        <v>0</v>
      </c>
      <c r="J8" s="17">
        <v>0</v>
      </c>
      <c r="K8" s="36">
        <v>0</v>
      </c>
      <c r="L8" s="16"/>
      <c r="M8" s="17"/>
      <c r="N8" s="36"/>
      <c r="O8" s="45"/>
      <c r="P8" s="17"/>
      <c r="Q8" s="18"/>
      <c r="R8" s="32">
        <f>SUM(C8:Q8)</f>
        <v>0</v>
      </c>
    </row>
    <row r="9" spans="1:18" ht="21" customHeight="1">
      <c r="A9" s="78" t="s">
        <v>2</v>
      </c>
      <c r="B9" s="79"/>
      <c r="C9" s="80" t="s">
        <v>370</v>
      </c>
      <c r="D9" s="81"/>
      <c r="E9" s="81"/>
      <c r="F9" s="81"/>
      <c r="G9" s="81"/>
      <c r="H9" s="82"/>
      <c r="I9" s="83" t="s">
        <v>371</v>
      </c>
      <c r="J9" s="84"/>
      <c r="K9" s="85" t="s">
        <v>372</v>
      </c>
      <c r="L9" s="86"/>
      <c r="M9" s="87" t="s">
        <v>373</v>
      </c>
      <c r="N9" s="86"/>
      <c r="O9" s="83" t="s">
        <v>374</v>
      </c>
      <c r="P9" s="81"/>
      <c r="Q9" s="81"/>
      <c r="R9" s="84"/>
    </row>
    <row r="10" spans="1:18" ht="16.5" customHeight="1">
      <c r="A10" s="71" t="str">
        <f>A7</f>
        <v>仁川学院</v>
      </c>
      <c r="B10" s="72"/>
      <c r="C10" s="33" t="s">
        <v>8</v>
      </c>
      <c r="D10" s="68" t="s">
        <v>350</v>
      </c>
      <c r="E10" s="65"/>
      <c r="F10" s="46">
        <v>4</v>
      </c>
      <c r="G10" s="75"/>
      <c r="H10" s="67"/>
      <c r="I10" s="66" t="s">
        <v>95</v>
      </c>
      <c r="J10" s="64"/>
      <c r="K10" s="64"/>
      <c r="L10" s="65"/>
      <c r="M10" s="66"/>
      <c r="N10" s="67"/>
      <c r="O10" s="75"/>
      <c r="P10" s="65"/>
      <c r="Q10" s="69"/>
      <c r="R10" s="41"/>
    </row>
    <row r="11" spans="1:18" ht="16.5" customHeight="1">
      <c r="A11" s="71"/>
      <c r="B11" s="72"/>
      <c r="C11" s="34">
        <v>2</v>
      </c>
      <c r="D11" s="61"/>
      <c r="E11" s="58"/>
      <c r="F11" s="47">
        <v>5</v>
      </c>
      <c r="G11" s="61"/>
      <c r="H11" s="60"/>
      <c r="I11" s="59"/>
      <c r="J11" s="57"/>
      <c r="K11" s="57"/>
      <c r="L11" s="58"/>
      <c r="M11" s="59"/>
      <c r="N11" s="60"/>
      <c r="O11" s="61"/>
      <c r="P11" s="58"/>
      <c r="Q11" s="62"/>
      <c r="R11" s="63"/>
    </row>
    <row r="12" spans="1:18" ht="16.5" customHeight="1">
      <c r="A12" s="73"/>
      <c r="B12" s="74"/>
      <c r="C12" s="35">
        <v>3</v>
      </c>
      <c r="D12" s="54"/>
      <c r="E12" s="51"/>
      <c r="F12" s="48">
        <v>6</v>
      </c>
      <c r="G12" s="54"/>
      <c r="H12" s="53"/>
      <c r="I12" s="52"/>
      <c r="J12" s="50"/>
      <c r="K12" s="50"/>
      <c r="L12" s="51"/>
      <c r="M12" s="52"/>
      <c r="N12" s="53"/>
      <c r="O12" s="54"/>
      <c r="P12" s="51"/>
      <c r="Q12" s="55"/>
      <c r="R12" s="56"/>
    </row>
    <row r="13" spans="1:18" ht="16.5" customHeight="1">
      <c r="A13" s="42" t="str">
        <f>A8</f>
        <v>甲　　南</v>
      </c>
      <c r="B13" s="70"/>
      <c r="C13" s="33" t="s">
        <v>8</v>
      </c>
      <c r="D13" s="68" t="s">
        <v>351</v>
      </c>
      <c r="E13" s="65"/>
      <c r="F13" s="46">
        <v>4</v>
      </c>
      <c r="G13" s="75"/>
      <c r="H13" s="67"/>
      <c r="I13" s="66" t="s">
        <v>352</v>
      </c>
      <c r="J13" s="64"/>
      <c r="K13" s="64"/>
      <c r="L13" s="65"/>
      <c r="M13" s="66"/>
      <c r="N13" s="67"/>
      <c r="O13" s="68"/>
      <c r="P13" s="65"/>
      <c r="Q13" s="69"/>
      <c r="R13" s="41"/>
    </row>
    <row r="14" spans="1:18" ht="16.5" customHeight="1">
      <c r="A14" s="71"/>
      <c r="B14" s="72"/>
      <c r="C14" s="34">
        <v>2</v>
      </c>
      <c r="D14" s="61" t="s">
        <v>353</v>
      </c>
      <c r="E14" s="58"/>
      <c r="F14" s="47">
        <v>5</v>
      </c>
      <c r="G14" s="61"/>
      <c r="H14" s="60"/>
      <c r="I14" s="59"/>
      <c r="J14" s="57"/>
      <c r="K14" s="57"/>
      <c r="L14" s="58"/>
      <c r="M14" s="59"/>
      <c r="N14" s="60"/>
      <c r="O14" s="61"/>
      <c r="P14" s="58"/>
      <c r="Q14" s="62"/>
      <c r="R14" s="63"/>
    </row>
    <row r="15" spans="1:18" ht="16.5" customHeight="1">
      <c r="A15" s="73"/>
      <c r="B15" s="74"/>
      <c r="C15" s="35">
        <v>3</v>
      </c>
      <c r="D15" s="54"/>
      <c r="E15" s="51"/>
      <c r="F15" s="48">
        <v>6</v>
      </c>
      <c r="G15" s="54"/>
      <c r="H15" s="53"/>
      <c r="I15" s="52"/>
      <c r="J15" s="50"/>
      <c r="K15" s="50"/>
      <c r="L15" s="51"/>
      <c r="M15" s="52"/>
      <c r="N15" s="53"/>
      <c r="O15" s="54"/>
      <c r="P15" s="51"/>
      <c r="Q15" s="55"/>
      <c r="R15" s="56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0" customFormat="1" ht="18.75" customHeight="1">
      <c r="A17" s="28"/>
      <c r="B17" s="29">
        <v>4</v>
      </c>
      <c r="C17" s="8" t="s">
        <v>1</v>
      </c>
      <c r="D17" s="6"/>
      <c r="E17" s="92" t="s">
        <v>92</v>
      </c>
      <c r="F17" s="92"/>
      <c r="G17" s="93" t="s">
        <v>26</v>
      </c>
      <c r="H17" s="93"/>
      <c r="I17" s="88">
        <v>0.48333333333333334</v>
      </c>
      <c r="J17" s="88"/>
      <c r="K17" s="89" t="s">
        <v>27</v>
      </c>
      <c r="L17" s="89"/>
      <c r="M17" s="88">
        <v>0.55625</v>
      </c>
      <c r="N17" s="88"/>
      <c r="O17" s="89" t="s">
        <v>28</v>
      </c>
      <c r="P17" s="89"/>
      <c r="Q17" s="90">
        <f>SUM(M17-I17)</f>
        <v>0.07291666666666669</v>
      </c>
      <c r="R17" s="90"/>
      <c r="T17" s="3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8" t="s">
        <v>2</v>
      </c>
      <c r="B19" s="91"/>
      <c r="C19" s="39">
        <v>1</v>
      </c>
      <c r="D19" s="40">
        <v>2</v>
      </c>
      <c r="E19" s="43">
        <v>3</v>
      </c>
      <c r="F19" s="39">
        <v>4</v>
      </c>
      <c r="G19" s="40">
        <v>5</v>
      </c>
      <c r="H19" s="43">
        <v>6</v>
      </c>
      <c r="I19" s="39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63</v>
      </c>
      <c r="B20" s="77"/>
      <c r="C20" s="16">
        <v>0</v>
      </c>
      <c r="D20" s="17">
        <v>0</v>
      </c>
      <c r="E20" s="44">
        <v>0</v>
      </c>
      <c r="F20" s="16">
        <v>0</v>
      </c>
      <c r="G20" s="17">
        <v>0</v>
      </c>
      <c r="H20" s="36">
        <v>0</v>
      </c>
      <c r="I20" s="16">
        <v>0</v>
      </c>
      <c r="J20" s="17"/>
      <c r="K20" s="36"/>
      <c r="L20" s="98" t="s">
        <v>213</v>
      </c>
      <c r="M20" s="99"/>
      <c r="N20" s="100"/>
      <c r="O20" s="45"/>
      <c r="P20" s="17"/>
      <c r="Q20" s="18"/>
      <c r="R20" s="32">
        <f>SUM(C20:Q20)</f>
        <v>0</v>
      </c>
    </row>
    <row r="21" spans="1:18" ht="27.75" customHeight="1">
      <c r="A21" s="76" t="s">
        <v>38</v>
      </c>
      <c r="B21" s="77"/>
      <c r="C21" s="16">
        <v>3</v>
      </c>
      <c r="D21" s="17">
        <v>0</v>
      </c>
      <c r="E21" s="44">
        <v>0</v>
      </c>
      <c r="F21" s="16">
        <v>1</v>
      </c>
      <c r="G21" s="17">
        <v>0</v>
      </c>
      <c r="H21" s="36">
        <v>3</v>
      </c>
      <c r="I21" s="16" t="s">
        <v>17</v>
      </c>
      <c r="J21" s="17"/>
      <c r="K21" s="36"/>
      <c r="L21" s="101"/>
      <c r="M21" s="102"/>
      <c r="N21" s="103"/>
      <c r="O21" s="45"/>
      <c r="P21" s="17"/>
      <c r="Q21" s="18"/>
      <c r="R21" s="32">
        <f>SUM(C21:Q21)</f>
        <v>7</v>
      </c>
    </row>
    <row r="22" spans="1:18" ht="21" customHeight="1">
      <c r="A22" s="78" t="s">
        <v>2</v>
      </c>
      <c r="B22" s="79"/>
      <c r="C22" s="80" t="s">
        <v>376</v>
      </c>
      <c r="D22" s="81"/>
      <c r="E22" s="81"/>
      <c r="F22" s="81"/>
      <c r="G22" s="81"/>
      <c r="H22" s="82"/>
      <c r="I22" s="83" t="s">
        <v>377</v>
      </c>
      <c r="J22" s="84"/>
      <c r="K22" s="85" t="s">
        <v>378</v>
      </c>
      <c r="L22" s="86"/>
      <c r="M22" s="87" t="s">
        <v>379</v>
      </c>
      <c r="N22" s="86"/>
      <c r="O22" s="83" t="s">
        <v>380</v>
      </c>
      <c r="P22" s="81"/>
      <c r="Q22" s="81"/>
      <c r="R22" s="84"/>
    </row>
    <row r="23" spans="1:18" ht="16.5" customHeight="1">
      <c r="A23" s="71" t="str">
        <f>A20</f>
        <v>神戸弘陵</v>
      </c>
      <c r="B23" s="72"/>
      <c r="C23" s="33" t="s">
        <v>8</v>
      </c>
      <c r="D23" s="68" t="s">
        <v>354</v>
      </c>
      <c r="E23" s="65"/>
      <c r="F23" s="46">
        <v>4</v>
      </c>
      <c r="G23" s="75"/>
      <c r="H23" s="67"/>
      <c r="I23" s="66" t="s">
        <v>157</v>
      </c>
      <c r="J23" s="64"/>
      <c r="K23" s="64"/>
      <c r="L23" s="65"/>
      <c r="M23" s="66" t="s">
        <v>355</v>
      </c>
      <c r="N23" s="67"/>
      <c r="O23" s="75"/>
      <c r="P23" s="65"/>
      <c r="Q23" s="69"/>
      <c r="R23" s="41"/>
    </row>
    <row r="24" spans="1:18" ht="16.5" customHeight="1">
      <c r="A24" s="71"/>
      <c r="B24" s="72"/>
      <c r="C24" s="34">
        <v>2</v>
      </c>
      <c r="D24" s="61" t="s">
        <v>356</v>
      </c>
      <c r="E24" s="58"/>
      <c r="F24" s="47">
        <v>5</v>
      </c>
      <c r="G24" s="61"/>
      <c r="H24" s="60"/>
      <c r="I24" s="59"/>
      <c r="J24" s="57"/>
      <c r="K24" s="57"/>
      <c r="L24" s="58"/>
      <c r="M24" s="59"/>
      <c r="N24" s="60"/>
      <c r="O24" s="61"/>
      <c r="P24" s="58"/>
      <c r="Q24" s="62"/>
      <c r="R24" s="63"/>
    </row>
    <row r="25" spans="1:18" ht="16.5" customHeight="1">
      <c r="A25" s="73"/>
      <c r="B25" s="74"/>
      <c r="C25" s="35">
        <v>3</v>
      </c>
      <c r="D25" s="54"/>
      <c r="E25" s="51"/>
      <c r="F25" s="48">
        <v>6</v>
      </c>
      <c r="G25" s="54"/>
      <c r="H25" s="53"/>
      <c r="I25" s="52"/>
      <c r="J25" s="50"/>
      <c r="K25" s="50"/>
      <c r="L25" s="51"/>
      <c r="M25" s="52"/>
      <c r="N25" s="53"/>
      <c r="O25" s="54"/>
      <c r="P25" s="51"/>
      <c r="Q25" s="55"/>
      <c r="R25" s="56"/>
    </row>
    <row r="26" spans="1:18" ht="16.5" customHeight="1">
      <c r="A26" s="42" t="str">
        <f>A21</f>
        <v>神港学園</v>
      </c>
      <c r="B26" s="70"/>
      <c r="C26" s="33" t="s">
        <v>8</v>
      </c>
      <c r="D26" s="68" t="s">
        <v>55</v>
      </c>
      <c r="E26" s="65"/>
      <c r="F26" s="46">
        <v>4</v>
      </c>
      <c r="G26" s="75"/>
      <c r="H26" s="67"/>
      <c r="I26" s="66" t="s">
        <v>149</v>
      </c>
      <c r="J26" s="64"/>
      <c r="K26" s="64"/>
      <c r="L26" s="65"/>
      <c r="M26" s="66" t="s">
        <v>357</v>
      </c>
      <c r="N26" s="67"/>
      <c r="O26" s="68" t="s">
        <v>89</v>
      </c>
      <c r="P26" s="65"/>
      <c r="Q26" s="69"/>
      <c r="R26" s="41"/>
    </row>
    <row r="27" spans="1:18" ht="16.5" customHeight="1">
      <c r="A27" s="71"/>
      <c r="B27" s="72"/>
      <c r="C27" s="34">
        <v>2</v>
      </c>
      <c r="D27" s="61"/>
      <c r="E27" s="58"/>
      <c r="F27" s="47">
        <v>5</v>
      </c>
      <c r="G27" s="61"/>
      <c r="H27" s="60"/>
      <c r="I27" s="59"/>
      <c r="J27" s="57"/>
      <c r="K27" s="57"/>
      <c r="L27" s="58"/>
      <c r="M27" s="59"/>
      <c r="N27" s="60"/>
      <c r="O27" s="61"/>
      <c r="P27" s="58"/>
      <c r="Q27" s="62"/>
      <c r="R27" s="63"/>
    </row>
    <row r="28" spans="1:18" ht="16.5" customHeight="1">
      <c r="A28" s="73"/>
      <c r="B28" s="74"/>
      <c r="C28" s="35">
        <v>3</v>
      </c>
      <c r="D28" s="54"/>
      <c r="E28" s="51"/>
      <c r="F28" s="48">
        <v>6</v>
      </c>
      <c r="G28" s="54"/>
      <c r="H28" s="53"/>
      <c r="I28" s="52"/>
      <c r="J28" s="50"/>
      <c r="K28" s="50"/>
      <c r="L28" s="51"/>
      <c r="M28" s="52"/>
      <c r="N28" s="53"/>
      <c r="O28" s="54"/>
      <c r="P28" s="51"/>
      <c r="Q28" s="55"/>
      <c r="R28" s="56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0" customFormat="1" ht="18.75" customHeight="1">
      <c r="A30" s="28"/>
      <c r="B30" s="29">
        <v>4</v>
      </c>
      <c r="C30" s="8" t="s">
        <v>1</v>
      </c>
      <c r="D30" s="6"/>
      <c r="E30" s="92" t="s">
        <v>366</v>
      </c>
      <c r="F30" s="92"/>
      <c r="G30" s="93" t="s">
        <v>367</v>
      </c>
      <c r="H30" s="93"/>
      <c r="I30" s="88">
        <v>0.5840277777777778</v>
      </c>
      <c r="J30" s="88"/>
      <c r="K30" s="89" t="s">
        <v>368</v>
      </c>
      <c r="L30" s="89"/>
      <c r="M30" s="88">
        <v>0.6527777777777778</v>
      </c>
      <c r="N30" s="88"/>
      <c r="O30" s="89" t="s">
        <v>369</v>
      </c>
      <c r="P30" s="89"/>
      <c r="Q30" s="90">
        <f>SUM(M30-I30)</f>
        <v>0.06874999999999998</v>
      </c>
      <c r="R30" s="90"/>
      <c r="T30" s="3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8" t="s">
        <v>2</v>
      </c>
      <c r="B32" s="91"/>
      <c r="C32" s="39">
        <v>1</v>
      </c>
      <c r="D32" s="40">
        <v>2</v>
      </c>
      <c r="E32" s="43">
        <v>3</v>
      </c>
      <c r="F32" s="39">
        <v>4</v>
      </c>
      <c r="G32" s="40">
        <v>5</v>
      </c>
      <c r="H32" s="43">
        <v>6</v>
      </c>
      <c r="I32" s="39">
        <v>7</v>
      </c>
      <c r="J32" s="40">
        <v>8</v>
      </c>
      <c r="K32" s="43">
        <v>9</v>
      </c>
      <c r="L32" s="12">
        <v>10</v>
      </c>
      <c r="M32" s="13">
        <v>11</v>
      </c>
      <c r="N32" s="37">
        <v>12</v>
      </c>
      <c r="O32" s="38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76" t="s">
        <v>358</v>
      </c>
      <c r="B33" s="77"/>
      <c r="C33" s="16">
        <v>0</v>
      </c>
      <c r="D33" s="17">
        <v>0</v>
      </c>
      <c r="E33" s="44">
        <v>1</v>
      </c>
      <c r="F33" s="16">
        <v>0</v>
      </c>
      <c r="G33" s="17">
        <v>0</v>
      </c>
      <c r="H33" s="36">
        <v>0</v>
      </c>
      <c r="I33" s="16">
        <v>0</v>
      </c>
      <c r="J33" s="17">
        <v>0</v>
      </c>
      <c r="K33" s="36">
        <v>1</v>
      </c>
      <c r="L33" s="16"/>
      <c r="M33" s="17"/>
      <c r="N33" s="36"/>
      <c r="O33" s="45"/>
      <c r="P33" s="17"/>
      <c r="Q33" s="18"/>
      <c r="R33" s="32">
        <f>SUM(C33:Q33)</f>
        <v>2</v>
      </c>
    </row>
    <row r="34" spans="1:18" ht="27.75" customHeight="1">
      <c r="A34" s="76" t="s">
        <v>359</v>
      </c>
      <c r="B34" s="77"/>
      <c r="C34" s="16">
        <v>0</v>
      </c>
      <c r="D34" s="17">
        <v>0</v>
      </c>
      <c r="E34" s="44">
        <v>1</v>
      </c>
      <c r="F34" s="16">
        <v>0</v>
      </c>
      <c r="G34" s="17">
        <v>0</v>
      </c>
      <c r="H34" s="36">
        <v>1</v>
      </c>
      <c r="I34" s="16">
        <v>1</v>
      </c>
      <c r="J34" s="17">
        <v>0</v>
      </c>
      <c r="K34" s="36" t="s">
        <v>329</v>
      </c>
      <c r="L34" s="16"/>
      <c r="M34" s="17"/>
      <c r="N34" s="36"/>
      <c r="O34" s="45"/>
      <c r="P34" s="17"/>
      <c r="Q34" s="18"/>
      <c r="R34" s="32">
        <f>SUM(C34:Q34)</f>
        <v>3</v>
      </c>
    </row>
    <row r="35" spans="1:18" ht="21" customHeight="1">
      <c r="A35" s="78" t="s">
        <v>2</v>
      </c>
      <c r="B35" s="79"/>
      <c r="C35" s="80" t="s">
        <v>381</v>
      </c>
      <c r="D35" s="81"/>
      <c r="E35" s="81"/>
      <c r="F35" s="81"/>
      <c r="G35" s="81"/>
      <c r="H35" s="82"/>
      <c r="I35" s="83" t="s">
        <v>382</v>
      </c>
      <c r="J35" s="84"/>
      <c r="K35" s="85" t="s">
        <v>383</v>
      </c>
      <c r="L35" s="86"/>
      <c r="M35" s="87" t="s">
        <v>384</v>
      </c>
      <c r="N35" s="86"/>
      <c r="O35" s="83" t="s">
        <v>385</v>
      </c>
      <c r="P35" s="81"/>
      <c r="Q35" s="81"/>
      <c r="R35" s="84"/>
    </row>
    <row r="36" spans="1:18" ht="16.5" customHeight="1">
      <c r="A36" s="71" t="str">
        <f>A33</f>
        <v>市神港</v>
      </c>
      <c r="B36" s="72"/>
      <c r="C36" s="33" t="s">
        <v>8</v>
      </c>
      <c r="D36" s="68" t="s">
        <v>360</v>
      </c>
      <c r="E36" s="65"/>
      <c r="F36" s="46">
        <v>4</v>
      </c>
      <c r="G36" s="75"/>
      <c r="H36" s="67"/>
      <c r="I36" s="66" t="s">
        <v>319</v>
      </c>
      <c r="J36" s="64"/>
      <c r="K36" s="64"/>
      <c r="L36" s="65"/>
      <c r="M36" s="66"/>
      <c r="N36" s="67"/>
      <c r="O36" s="75" t="s">
        <v>361</v>
      </c>
      <c r="P36" s="65"/>
      <c r="Q36" s="69"/>
      <c r="R36" s="41"/>
    </row>
    <row r="37" spans="1:18" ht="16.5" customHeight="1">
      <c r="A37" s="71"/>
      <c r="B37" s="72"/>
      <c r="C37" s="34">
        <v>2</v>
      </c>
      <c r="D37" s="61" t="s">
        <v>362</v>
      </c>
      <c r="E37" s="58"/>
      <c r="F37" s="47">
        <v>5</v>
      </c>
      <c r="G37" s="61"/>
      <c r="H37" s="60"/>
      <c r="I37" s="59"/>
      <c r="J37" s="57"/>
      <c r="K37" s="57"/>
      <c r="L37" s="58"/>
      <c r="M37" s="59"/>
      <c r="N37" s="60"/>
      <c r="O37" s="61"/>
      <c r="P37" s="58"/>
      <c r="Q37" s="62"/>
      <c r="R37" s="63"/>
    </row>
    <row r="38" spans="1:18" ht="16.5" customHeight="1">
      <c r="A38" s="73"/>
      <c r="B38" s="74"/>
      <c r="C38" s="35">
        <v>3</v>
      </c>
      <c r="D38" s="54"/>
      <c r="E38" s="51"/>
      <c r="F38" s="48">
        <v>6</v>
      </c>
      <c r="G38" s="54"/>
      <c r="H38" s="53"/>
      <c r="I38" s="52"/>
      <c r="J38" s="50"/>
      <c r="K38" s="50"/>
      <c r="L38" s="51"/>
      <c r="M38" s="52"/>
      <c r="N38" s="53"/>
      <c r="O38" s="54"/>
      <c r="P38" s="51"/>
      <c r="Q38" s="55"/>
      <c r="R38" s="56"/>
    </row>
    <row r="39" spans="1:18" ht="16.5" customHeight="1">
      <c r="A39" s="42" t="str">
        <f>A34</f>
        <v>須磨東</v>
      </c>
      <c r="B39" s="70"/>
      <c r="C39" s="33" t="s">
        <v>8</v>
      </c>
      <c r="D39" s="68" t="s">
        <v>363</v>
      </c>
      <c r="E39" s="65"/>
      <c r="F39" s="46">
        <v>4</v>
      </c>
      <c r="G39" s="75"/>
      <c r="H39" s="67"/>
      <c r="I39" s="66" t="s">
        <v>128</v>
      </c>
      <c r="J39" s="64"/>
      <c r="K39" s="64"/>
      <c r="L39" s="65"/>
      <c r="M39" s="66" t="s">
        <v>364</v>
      </c>
      <c r="N39" s="67"/>
      <c r="O39" s="68" t="s">
        <v>365</v>
      </c>
      <c r="P39" s="65"/>
      <c r="Q39" s="69"/>
      <c r="R39" s="41"/>
    </row>
    <row r="40" spans="1:18" ht="16.5" customHeight="1">
      <c r="A40" s="71"/>
      <c r="B40" s="72"/>
      <c r="C40" s="34">
        <v>2</v>
      </c>
      <c r="D40" s="61"/>
      <c r="E40" s="58"/>
      <c r="F40" s="47">
        <v>5</v>
      </c>
      <c r="G40" s="61"/>
      <c r="H40" s="60"/>
      <c r="I40" s="59"/>
      <c r="J40" s="57"/>
      <c r="K40" s="57"/>
      <c r="L40" s="58"/>
      <c r="M40" s="59"/>
      <c r="N40" s="60"/>
      <c r="O40" s="61"/>
      <c r="P40" s="58"/>
      <c r="Q40" s="62"/>
      <c r="R40" s="63"/>
    </row>
    <row r="41" spans="1:18" ht="16.5" customHeight="1">
      <c r="A41" s="73"/>
      <c r="B41" s="74"/>
      <c r="C41" s="35">
        <v>3</v>
      </c>
      <c r="D41" s="54"/>
      <c r="E41" s="51"/>
      <c r="F41" s="48">
        <v>6</v>
      </c>
      <c r="G41" s="54"/>
      <c r="H41" s="53"/>
      <c r="I41" s="52"/>
      <c r="J41" s="50"/>
      <c r="K41" s="50"/>
      <c r="L41" s="51"/>
      <c r="M41" s="52"/>
      <c r="N41" s="53"/>
      <c r="O41" s="54"/>
      <c r="P41" s="51"/>
      <c r="Q41" s="55"/>
      <c r="R41" s="56"/>
    </row>
  </sheetData>
  <sheetProtection/>
  <mergeCells count="184">
    <mergeCell ref="E17:F17"/>
    <mergeCell ref="D12:E12"/>
    <mergeCell ref="I15:J15"/>
    <mergeCell ref="D15:E15"/>
    <mergeCell ref="D13:E13"/>
    <mergeCell ref="G15:H15"/>
    <mergeCell ref="I17:J17"/>
    <mergeCell ref="G12:H12"/>
    <mergeCell ref="I12:J12"/>
    <mergeCell ref="Q17:R17"/>
    <mergeCell ref="Q15:R15"/>
    <mergeCell ref="Q11:R11"/>
    <mergeCell ref="Q12:R12"/>
    <mergeCell ref="G4:H4"/>
    <mergeCell ref="I11:J11"/>
    <mergeCell ref="Q10:R10"/>
    <mergeCell ref="Q13:R13"/>
    <mergeCell ref="O10:P10"/>
    <mergeCell ref="O13:P13"/>
    <mergeCell ref="K12:L12"/>
    <mergeCell ref="K10:L10"/>
    <mergeCell ref="K13:L13"/>
    <mergeCell ref="M13:N13"/>
    <mergeCell ref="G23:H23"/>
    <mergeCell ref="A1:G1"/>
    <mergeCell ref="I10:J10"/>
    <mergeCell ref="C9:H9"/>
    <mergeCell ref="I9:J9"/>
    <mergeCell ref="G10:H10"/>
    <mergeCell ref="D10:E10"/>
    <mergeCell ref="E4:F4"/>
    <mergeCell ref="A6:B6"/>
    <mergeCell ref="A7:B7"/>
    <mergeCell ref="K15:L15"/>
    <mergeCell ref="K14:L14"/>
    <mergeCell ref="K22:L22"/>
    <mergeCell ref="I4:J4"/>
    <mergeCell ref="K11:L11"/>
    <mergeCell ref="K4:L4"/>
    <mergeCell ref="K9:L9"/>
    <mergeCell ref="L20:N21"/>
    <mergeCell ref="I13:J13"/>
    <mergeCell ref="I14:J14"/>
    <mergeCell ref="A10:B12"/>
    <mergeCell ref="G11:H11"/>
    <mergeCell ref="D11:E11"/>
    <mergeCell ref="A9:B9"/>
    <mergeCell ref="A8:B8"/>
    <mergeCell ref="A13:B15"/>
    <mergeCell ref="D14:E14"/>
    <mergeCell ref="A23:B25"/>
    <mergeCell ref="D23:E23"/>
    <mergeCell ref="D24:E24"/>
    <mergeCell ref="D25:E25"/>
    <mergeCell ref="A21:B21"/>
    <mergeCell ref="G13:H13"/>
    <mergeCell ref="C22:H22"/>
    <mergeCell ref="M14:N14"/>
    <mergeCell ref="A19:B19"/>
    <mergeCell ref="A20:B20"/>
    <mergeCell ref="A22:B22"/>
    <mergeCell ref="K17:L17"/>
    <mergeCell ref="G17:H17"/>
    <mergeCell ref="G14:H14"/>
    <mergeCell ref="K24:L24"/>
    <mergeCell ref="I22:J22"/>
    <mergeCell ref="K25:L25"/>
    <mergeCell ref="I23:J23"/>
    <mergeCell ref="O23:P23"/>
    <mergeCell ref="O14:P14"/>
    <mergeCell ref="O15:P15"/>
    <mergeCell ref="M24:N24"/>
    <mergeCell ref="M23:N23"/>
    <mergeCell ref="M22:N22"/>
    <mergeCell ref="G27:H27"/>
    <mergeCell ref="G26:H26"/>
    <mergeCell ref="G25:H25"/>
    <mergeCell ref="I24:J24"/>
    <mergeCell ref="I25:J25"/>
    <mergeCell ref="I26:J26"/>
    <mergeCell ref="G24:H24"/>
    <mergeCell ref="K28:L28"/>
    <mergeCell ref="O22:R22"/>
    <mergeCell ref="Q28:R28"/>
    <mergeCell ref="M27:N27"/>
    <mergeCell ref="M25:N25"/>
    <mergeCell ref="K27:L27"/>
    <mergeCell ref="K26:L26"/>
    <mergeCell ref="Q23:R23"/>
    <mergeCell ref="Q25:R25"/>
    <mergeCell ref="K23:L23"/>
    <mergeCell ref="M26:N26"/>
    <mergeCell ref="M28:N28"/>
    <mergeCell ref="Q24:R24"/>
    <mergeCell ref="O26:P26"/>
    <mergeCell ref="Q26:R26"/>
    <mergeCell ref="O27:P27"/>
    <mergeCell ref="Q27:R27"/>
    <mergeCell ref="O24:P24"/>
    <mergeCell ref="O25:P25"/>
    <mergeCell ref="O28:P28"/>
    <mergeCell ref="M17:N17"/>
    <mergeCell ref="O17:P17"/>
    <mergeCell ref="M10:N10"/>
    <mergeCell ref="M11:N11"/>
    <mergeCell ref="M15:N15"/>
    <mergeCell ref="M12:N12"/>
    <mergeCell ref="O11:P11"/>
    <mergeCell ref="O12:P12"/>
    <mergeCell ref="Q4:R4"/>
    <mergeCell ref="M9:N9"/>
    <mergeCell ref="O4:P4"/>
    <mergeCell ref="O9:R9"/>
    <mergeCell ref="M4:N4"/>
    <mergeCell ref="K3:L3"/>
    <mergeCell ref="M3:Q3"/>
    <mergeCell ref="A26:B28"/>
    <mergeCell ref="D28:E28"/>
    <mergeCell ref="G28:H28"/>
    <mergeCell ref="I28:J28"/>
    <mergeCell ref="I27:J27"/>
    <mergeCell ref="D27:E27"/>
    <mergeCell ref="D26:E26"/>
    <mergeCell ref="Q14:R14"/>
    <mergeCell ref="M30:N30"/>
    <mergeCell ref="O30:P30"/>
    <mergeCell ref="Q30:R30"/>
    <mergeCell ref="A32:B32"/>
    <mergeCell ref="E30:F30"/>
    <mergeCell ref="G30:H30"/>
    <mergeCell ref="I30:J30"/>
    <mergeCell ref="K30:L30"/>
    <mergeCell ref="I35:J35"/>
    <mergeCell ref="K35:L35"/>
    <mergeCell ref="M35:N35"/>
    <mergeCell ref="O35:R35"/>
    <mergeCell ref="A33:B33"/>
    <mergeCell ref="A34:B34"/>
    <mergeCell ref="A35:B35"/>
    <mergeCell ref="C35:H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dataValidations count="2">
    <dataValidation allowBlank="1" showInputMessage="1" showErrorMessage="1" imeMode="halfAlpha" sqref="M4:N4 O1 C7:Q8 I17:J17 M30:N30 K20:L20 M17:N17 I4:J4 I1 M1 I30:J30 O20:Q21 C20:J21 C33:Q34"/>
    <dataValidation type="list" allowBlank="1" showInputMessage="1" showErrorMessage="1" sqref="C17 C4 C30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2011-02-21T02:06:17Z</cp:lastPrinted>
  <dcterms:created xsi:type="dcterms:W3CDTF">2005-04-24T00:29:14Z</dcterms:created>
  <dcterms:modified xsi:type="dcterms:W3CDTF">2011-09-09T03:09:56Z</dcterms:modified>
  <cp:category/>
  <cp:version/>
  <cp:contentType/>
  <cp:contentStatus/>
</cp:coreProperties>
</file>