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9.7尼崎" sheetId="1" r:id="rId1"/>
    <sheet name="9.7淡路" sheetId="2" r:id="rId2"/>
    <sheet name="9.8淡路" sheetId="3" r:id="rId3"/>
    <sheet name="9.14尼崎" sheetId="4" r:id="rId4"/>
    <sheet name="9.14城山" sheetId="5" r:id="rId5"/>
    <sheet name="9.14淡路" sheetId="6" r:id="rId6"/>
    <sheet name="9.15尼崎" sheetId="7" r:id="rId7"/>
    <sheet name="9.15城山" sheetId="8" r:id="rId8"/>
    <sheet name="9.16尼崎" sheetId="9" r:id="rId9"/>
    <sheet name="9.16城山" sheetId="10" r:id="rId10"/>
    <sheet name="9.16淡路" sheetId="11" r:id="rId11"/>
  </sheets>
  <definedNames>
    <definedName name="_xlnm.Print_Area" localSheetId="4">'9.14城山'!$A$1:$R$29</definedName>
    <definedName name="_xlnm.Print_Area" localSheetId="5">'9.14淡路'!$A$1:$R$29</definedName>
    <definedName name="_xlnm.Print_Area" localSheetId="3">'9.14尼崎'!$A$1:$R$29</definedName>
    <definedName name="_xlnm.Print_Area" localSheetId="7">'9.15城山'!$A$1:$R$16</definedName>
    <definedName name="_xlnm.Print_Area" localSheetId="6">'9.15尼崎'!$A$1:$R$29</definedName>
    <definedName name="_xlnm.Print_Area" localSheetId="9">'9.16城山'!$A$1:$R$16</definedName>
    <definedName name="_xlnm.Print_Area" localSheetId="10">'9.16淡路'!$A$1:$R$16</definedName>
    <definedName name="_xlnm.Print_Area" localSheetId="8">'9.16尼崎'!$A$1:$R$16</definedName>
    <definedName name="_xlnm.Print_Area" localSheetId="1">'9.7淡路'!$A$1:$R$29</definedName>
    <definedName name="_xlnm.Print_Area" localSheetId="0">'9.7尼崎'!$A$1:$R$29</definedName>
    <definedName name="_xlnm.Print_Area" localSheetId="2">'9.8淡路'!$A$1:$R$16</definedName>
  </definedNames>
  <calcPr fullCalcOnLoad="1"/>
</workbook>
</file>

<file path=xl/sharedStrings.xml><?xml version="1.0" encoding="utf-8"?>
<sst xmlns="http://schemas.openxmlformats.org/spreadsheetml/2006/main" count="598" uniqueCount="227">
  <si>
    <t>月</t>
  </si>
  <si>
    <t>回戦</t>
  </si>
  <si>
    <t>学校名</t>
  </si>
  <si>
    <t>合計</t>
  </si>
  <si>
    <t>)</t>
  </si>
  <si>
    <t>第１試合</t>
  </si>
  <si>
    <t>先発</t>
  </si>
  <si>
    <t>｝</t>
  </si>
  <si>
    <t>　開 始</t>
  </si>
  <si>
    <t xml:space="preserve"> 終 了</t>
  </si>
  <si>
    <t>所 要</t>
  </si>
  <si>
    <t>報徳学園</t>
  </si>
  <si>
    <t>土</t>
  </si>
  <si>
    <t>)</t>
  </si>
  <si>
    <t xml:space="preserve"> 場  所　｛</t>
  </si>
  <si>
    <t xml:space="preserve">日 </t>
  </si>
  <si>
    <t>年</t>
  </si>
  <si>
    <t>日 (</t>
  </si>
  <si>
    <t>西村</t>
  </si>
  <si>
    <t>清水</t>
  </si>
  <si>
    <t>　開 始</t>
  </si>
  <si>
    <t xml:space="preserve"> 終 了</t>
  </si>
  <si>
    <t>所 要</t>
  </si>
  <si>
    <t>第２試合</t>
  </si>
  <si>
    <t>神戸第一</t>
  </si>
  <si>
    <t>井上</t>
  </si>
  <si>
    <t>中村</t>
  </si>
  <si>
    <t>岡本</t>
  </si>
  <si>
    <t>山口</t>
  </si>
  <si>
    <t>村上</t>
  </si>
  <si>
    <t>月</t>
  </si>
  <si>
    <t>中井</t>
  </si>
  <si>
    <t>尼崎記念公園野球場（ベイコム野球場）</t>
  </si>
  <si>
    <t>投　手</t>
  </si>
  <si>
    <t>捕手</t>
  </si>
  <si>
    <t>本塁打</t>
  </si>
  <si>
    <t>岸田</t>
  </si>
  <si>
    <t>西田</t>
  </si>
  <si>
    <t>山本</t>
  </si>
  <si>
    <t>日</t>
  </si>
  <si>
    <t>小西</t>
  </si>
  <si>
    <t>)</t>
  </si>
  <si>
    <t>若松</t>
  </si>
  <si>
    <t>尾上</t>
  </si>
  <si>
    <t>馬場</t>
  </si>
  <si>
    <t>中道</t>
  </si>
  <si>
    <t>三田学園</t>
  </si>
  <si>
    <t>吉田</t>
  </si>
  <si>
    <t>亀本</t>
  </si>
  <si>
    <t>松本</t>
  </si>
  <si>
    <t>田中</t>
  </si>
  <si>
    <t>中尾</t>
  </si>
  <si>
    <t>市尼崎</t>
  </si>
  <si>
    <t>武庫荘総合</t>
  </si>
  <si>
    <t>福永</t>
  </si>
  <si>
    <t>辰巳</t>
  </si>
  <si>
    <t>杉本</t>
  </si>
  <si>
    <t>河野</t>
  </si>
  <si>
    <t>中西</t>
  </si>
  <si>
    <t>西川</t>
  </si>
  <si>
    <t>大久保</t>
  </si>
  <si>
    <t>藤原</t>
  </si>
  <si>
    <t>三浦</t>
  </si>
  <si>
    <t>３塁打</t>
  </si>
  <si>
    <t xml:space="preserve">    ２塁打  </t>
  </si>
  <si>
    <t>年度 秋季</t>
  </si>
  <si>
    <t>兵庫県大会</t>
  </si>
  <si>
    <t xml:space="preserve"> 場  所　｛</t>
  </si>
  <si>
    <t>加古川東</t>
  </si>
  <si>
    <t>社</t>
  </si>
  <si>
    <t>大村</t>
  </si>
  <si>
    <t>北住</t>
  </si>
  <si>
    <t>長尾</t>
  </si>
  <si>
    <t>新免</t>
  </si>
  <si>
    <t>勝戦</t>
  </si>
  <si>
    <r>
      <t>平成</t>
    </r>
    <r>
      <rPr>
        <b/>
        <sz val="12"/>
        <rFont val="Arial"/>
        <family val="2"/>
      </rPr>
      <t xml:space="preserve"> 2 5</t>
    </r>
    <r>
      <rPr>
        <b/>
        <sz val="12"/>
        <rFont val="ＭＳ Ｐゴシック"/>
        <family val="3"/>
      </rPr>
      <t>　</t>
    </r>
  </si>
  <si>
    <t>第</t>
  </si>
  <si>
    <t>　開 始</t>
  </si>
  <si>
    <t xml:space="preserve"> 終 了</t>
  </si>
  <si>
    <t>所 要</t>
  </si>
  <si>
    <t>x</t>
  </si>
  <si>
    <t>　開 始</t>
  </si>
  <si>
    <t xml:space="preserve"> 終 了</t>
  </si>
  <si>
    <t>所 要</t>
  </si>
  <si>
    <t>神港学園神港</t>
  </si>
  <si>
    <t>御　　影</t>
  </si>
  <si>
    <t>北野</t>
  </si>
  <si>
    <t>今井</t>
  </si>
  <si>
    <t>山﨑②</t>
  </si>
  <si>
    <t>松下</t>
  </si>
  <si>
    <t>鍵田</t>
  </si>
  <si>
    <t>吉本</t>
  </si>
  <si>
    <t>（13：13～中断）</t>
  </si>
  <si>
    <t>明石南</t>
  </si>
  <si>
    <t>浅田</t>
  </si>
  <si>
    <t>柴垣</t>
  </si>
  <si>
    <t>普久山</t>
  </si>
  <si>
    <t>第２試合</t>
  </si>
  <si>
    <t>3x</t>
  </si>
  <si>
    <t>県立伊丹</t>
  </si>
  <si>
    <t>森</t>
  </si>
  <si>
    <t>中川</t>
  </si>
  <si>
    <t>長谷川</t>
  </si>
  <si>
    <t>甲　　南</t>
  </si>
  <si>
    <t>豊　　岡</t>
  </si>
  <si>
    <t>松浦</t>
  </si>
  <si>
    <t>村上②</t>
  </si>
  <si>
    <t>岡﨑</t>
  </si>
  <si>
    <t>川口</t>
  </si>
  <si>
    <t>北村（和）</t>
  </si>
  <si>
    <t>x</t>
  </si>
  <si>
    <t>相生産業</t>
  </si>
  <si>
    <t>柏　　原</t>
  </si>
  <si>
    <t>入江</t>
  </si>
  <si>
    <t>新濵</t>
  </si>
  <si>
    <t>奥田</t>
  </si>
  <si>
    <t>水野</t>
  </si>
  <si>
    <t>植田</t>
  </si>
  <si>
    <t>細見</t>
  </si>
  <si>
    <t>黒田</t>
  </si>
  <si>
    <t>小高</t>
  </si>
  <si>
    <t>山田</t>
  </si>
  <si>
    <t>的場</t>
  </si>
  <si>
    <t>蔵下</t>
  </si>
  <si>
    <t>髙寺</t>
  </si>
  <si>
    <t>岡田</t>
  </si>
  <si>
    <t>x</t>
  </si>
  <si>
    <t>(5回コールド）</t>
  </si>
  <si>
    <r>
      <t>2</t>
    </r>
    <r>
      <rPr>
        <sz val="11"/>
        <rFont val="ＭＳ Ｐゴシック"/>
        <family val="3"/>
      </rPr>
      <t>回表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死、
降雨ノーゲーム</t>
    </r>
  </si>
  <si>
    <t>加古川西</t>
  </si>
  <si>
    <t>東洋大姫路</t>
  </si>
  <si>
    <t>斎藤</t>
  </si>
  <si>
    <t>坂元</t>
  </si>
  <si>
    <t>長嶺</t>
  </si>
  <si>
    <t>甲斐野</t>
  </si>
  <si>
    <t>浦岡</t>
  </si>
  <si>
    <t>　開 始</t>
  </si>
  <si>
    <t xml:space="preserve"> 終 了</t>
  </si>
  <si>
    <t>所 要</t>
  </si>
  <si>
    <t>2x</t>
  </si>
  <si>
    <t>第２試合</t>
  </si>
  <si>
    <t>　開 始</t>
  </si>
  <si>
    <t xml:space="preserve"> 終 了</t>
  </si>
  <si>
    <t>所 要</t>
  </si>
  <si>
    <t>市　　川</t>
  </si>
  <si>
    <t>津　　名</t>
  </si>
  <si>
    <t>村西</t>
  </si>
  <si>
    <t>摺臼</t>
  </si>
  <si>
    <t>（延長10回）</t>
  </si>
  <si>
    <t>三田松聖</t>
  </si>
  <si>
    <t>谷口</t>
  </si>
  <si>
    <t>樽井</t>
  </si>
  <si>
    <t>中小路</t>
  </si>
  <si>
    <t>福井</t>
  </si>
  <si>
    <t>阿部</t>
  </si>
  <si>
    <t>茨木</t>
  </si>
  <si>
    <t>松井</t>
  </si>
  <si>
    <t>川内</t>
  </si>
  <si>
    <t>谷本</t>
  </si>
  <si>
    <t>清武</t>
  </si>
  <si>
    <t>篠山鳳鳴</t>
  </si>
  <si>
    <t>大竹</t>
  </si>
  <si>
    <t>粟田</t>
  </si>
  <si>
    <t>黒枝</t>
  </si>
  <si>
    <t>河北</t>
  </si>
  <si>
    <t>森田</t>
  </si>
  <si>
    <t>小柳</t>
  </si>
  <si>
    <t>明田</t>
  </si>
  <si>
    <t>1x</t>
  </si>
  <si>
    <t>第２試合</t>
  </si>
  <si>
    <t>x</t>
  </si>
  <si>
    <t>13：27
降雨ノーゲーム</t>
  </si>
  <si>
    <t>西宮南</t>
  </si>
  <si>
    <t>x</t>
  </si>
  <si>
    <t>小坂</t>
  </si>
  <si>
    <t>古髙</t>
  </si>
  <si>
    <t>井上（和）</t>
  </si>
  <si>
    <t>潮﨑</t>
  </si>
  <si>
    <t>雨天中断12分</t>
  </si>
  <si>
    <t>市神港</t>
  </si>
  <si>
    <t>川西北陵</t>
  </si>
  <si>
    <t>延長15回</t>
  </si>
  <si>
    <t>花野</t>
  </si>
  <si>
    <t>栗川</t>
  </si>
  <si>
    <t>角田（空）</t>
  </si>
  <si>
    <t>柏木</t>
  </si>
  <si>
    <t>和田</t>
  </si>
  <si>
    <t>x</t>
  </si>
  <si>
    <t>（7回コールド）</t>
  </si>
  <si>
    <t>柳学園</t>
  </si>
  <si>
    <t>北住</t>
  </si>
  <si>
    <t>福田</t>
  </si>
  <si>
    <t>横山</t>
  </si>
  <si>
    <t>森本</t>
  </si>
  <si>
    <t>菅</t>
  </si>
  <si>
    <t>舞　　子</t>
  </si>
  <si>
    <t>西宮東</t>
  </si>
  <si>
    <t>友清</t>
  </si>
  <si>
    <t>奈須</t>
  </si>
  <si>
    <t>田村</t>
  </si>
  <si>
    <t>森井</t>
  </si>
  <si>
    <t>片岡</t>
  </si>
  <si>
    <t>飾　　磨</t>
  </si>
  <si>
    <t>県芦屋</t>
  </si>
  <si>
    <t>都藤</t>
  </si>
  <si>
    <t>阪本</t>
  </si>
  <si>
    <t>釣谷</t>
  </si>
  <si>
    <t>第２試合</t>
  </si>
  <si>
    <t>　開 始</t>
  </si>
  <si>
    <t xml:space="preserve"> 終 了</t>
  </si>
  <si>
    <t>所 要</t>
  </si>
  <si>
    <t>佐藤</t>
  </si>
  <si>
    <t>原</t>
  </si>
  <si>
    <t>登日</t>
  </si>
  <si>
    <t>松平</t>
  </si>
  <si>
    <t>淡路佐野運動公園第一野球場</t>
  </si>
  <si>
    <t>｝</t>
  </si>
  <si>
    <t xml:space="preserve"> 場  所　｛</t>
  </si>
  <si>
    <t>（8回コールド）</t>
  </si>
  <si>
    <t xml:space="preserve"> 場  所　｛</t>
  </si>
  <si>
    <t>三田城山公園野球場（ｱﾒﾆｽｷｯﾋﾟｰｽﾀｼﾞｱﾑ）</t>
  </si>
  <si>
    <t>｝</t>
  </si>
  <si>
    <t xml:space="preserve"> 場  所　｛</t>
  </si>
  <si>
    <t>｝</t>
  </si>
  <si>
    <t xml:space="preserve"> 場  所　｛</t>
  </si>
  <si>
    <t>｝</t>
  </si>
  <si>
    <t>(7回コールド）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</si>
</sst>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7" fillId="24" borderId="16" xfId="0" applyFont="1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right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/>
      <protection/>
    </xf>
    <xf numFmtId="181" fontId="25" fillId="24" borderId="17" xfId="0" applyNumberFormat="1" applyFont="1" applyFill="1" applyBorder="1" applyAlignment="1" applyProtection="1">
      <alignment horizontal="center" vertical="center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center" vertical="center"/>
      <protection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7" fillId="24" borderId="10" xfId="0" applyFont="1" applyFill="1" applyBorder="1" applyAlignment="1" applyProtection="1">
      <alignment horizontal="center" vertical="center" shrinkToFit="1"/>
      <protection/>
    </xf>
    <xf numFmtId="0" fontId="7" fillId="24" borderId="10" xfId="0" applyFont="1" applyFill="1" applyBorder="1" applyAlignment="1" applyProtection="1">
      <alignment horizontal="left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 applyProtection="1">
      <alignment horizontal="center" vertical="center"/>
      <protection/>
    </xf>
    <xf numFmtId="0" fontId="4" fillId="24" borderId="47" xfId="0" applyFon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/>
      <protection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/>
      <protection/>
    </xf>
    <xf numFmtId="0" fontId="4" fillId="24" borderId="48" xfId="0" applyFont="1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181" fontId="25" fillId="24" borderId="34" xfId="0" applyNumberFormat="1" applyFont="1" applyFill="1" applyBorder="1" applyAlignment="1" applyProtection="1">
      <alignment horizontal="center" vertical="center" wrapText="1" shrinkToFit="1"/>
      <protection locked="0"/>
    </xf>
    <xf numFmtId="181" fontId="25" fillId="24" borderId="24" xfId="0" applyNumberFormat="1" applyFont="1" applyFill="1" applyBorder="1" applyAlignment="1" applyProtection="1">
      <alignment horizontal="center" vertical="center" wrapText="1" shrinkToFit="1"/>
      <protection locked="0"/>
    </xf>
    <xf numFmtId="181" fontId="25" fillId="24" borderId="48" xfId="0" applyNumberFormat="1" applyFont="1" applyFill="1" applyBorder="1" applyAlignment="1" applyProtection="1">
      <alignment horizontal="center" vertical="center" wrapText="1" shrinkToFit="1"/>
      <protection locked="0"/>
    </xf>
    <xf numFmtId="181" fontId="25" fillId="24" borderId="36" xfId="0" applyNumberFormat="1" applyFont="1" applyFill="1" applyBorder="1" applyAlignment="1" applyProtection="1">
      <alignment horizontal="center" vertical="center" wrapText="1" shrinkToFit="1"/>
      <protection locked="0"/>
    </xf>
    <xf numFmtId="181" fontId="25" fillId="24" borderId="37" xfId="0" applyNumberFormat="1" applyFont="1" applyFill="1" applyBorder="1" applyAlignment="1" applyProtection="1">
      <alignment horizontal="center" vertical="center" wrapText="1" shrinkToFit="1"/>
      <protection locked="0"/>
    </xf>
    <xf numFmtId="181" fontId="25" fillId="24" borderId="41" xfId="0" applyNumberFormat="1" applyFont="1" applyFill="1" applyBorder="1" applyAlignment="1" applyProtection="1">
      <alignment horizontal="center" vertical="center" wrapText="1" shrinkToFit="1"/>
      <protection locked="0"/>
    </xf>
    <xf numFmtId="180" fontId="0" fillId="24" borderId="37" xfId="0" applyNumberFormat="1" applyFill="1" applyBorder="1" applyAlignment="1">
      <alignment horizontal="center" vertical="center"/>
    </xf>
    <xf numFmtId="181" fontId="0" fillId="24" borderId="34" xfId="0" applyNumberFormat="1" applyFill="1" applyBorder="1" applyAlignment="1" applyProtection="1">
      <alignment horizontal="center" vertical="center" wrapText="1"/>
      <protection locked="0"/>
    </xf>
    <xf numFmtId="181" fontId="0" fillId="24" borderId="24" xfId="0" applyNumberFormat="1" applyFill="1" applyBorder="1" applyAlignment="1" applyProtection="1">
      <alignment horizontal="center" vertical="center" wrapText="1"/>
      <protection locked="0"/>
    </xf>
    <xf numFmtId="181" fontId="0" fillId="24" borderId="48" xfId="0" applyNumberFormat="1" applyFill="1" applyBorder="1" applyAlignment="1" applyProtection="1">
      <alignment horizontal="center" vertical="center" wrapText="1"/>
      <protection locked="0"/>
    </xf>
    <xf numFmtId="181" fontId="0" fillId="24" borderId="36" xfId="0" applyNumberFormat="1" applyFill="1" applyBorder="1" applyAlignment="1" applyProtection="1">
      <alignment horizontal="center" vertical="center" wrapText="1"/>
      <protection locked="0"/>
    </xf>
    <xf numFmtId="181" fontId="0" fillId="24" borderId="37" xfId="0" applyNumberFormat="1" applyFill="1" applyBorder="1" applyAlignment="1" applyProtection="1">
      <alignment horizontal="center" vertical="center" wrapText="1"/>
      <protection locked="0"/>
    </xf>
    <xf numFmtId="181" fontId="0" fillId="24" borderId="41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1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7</v>
      </c>
      <c r="P1" s="1" t="s">
        <v>17</v>
      </c>
      <c r="Q1" s="4" t="s">
        <v>12</v>
      </c>
      <c r="R1" s="5" t="s">
        <v>13</v>
      </c>
    </row>
    <row r="2" ht="5.25" customHeight="1"/>
    <row r="3" spans="8:18" ht="18.75" customHeight="1">
      <c r="H3" s="99" t="s">
        <v>14</v>
      </c>
      <c r="I3" s="99"/>
      <c r="J3" s="100" t="s">
        <v>32</v>
      </c>
      <c r="K3" s="100"/>
      <c r="L3" s="100"/>
      <c r="M3" s="100"/>
      <c r="N3" s="100"/>
      <c r="O3" s="100"/>
      <c r="P3" s="100"/>
      <c r="Q3" s="100"/>
      <c r="R3" s="7" t="s">
        <v>7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0.43194444444444446</v>
      </c>
      <c r="J4" s="79"/>
      <c r="K4" s="89" t="s">
        <v>78</v>
      </c>
      <c r="L4" s="89"/>
      <c r="M4" s="79">
        <v>0.5111111111111112</v>
      </c>
      <c r="N4" s="79"/>
      <c r="O4" s="89" t="s">
        <v>79</v>
      </c>
      <c r="P4" s="89"/>
      <c r="Q4" s="90">
        <f>SUM(M4-I4)</f>
        <v>0.07916666666666672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111</v>
      </c>
      <c r="B7" s="48"/>
      <c r="C7" s="36">
        <v>0</v>
      </c>
      <c r="D7" s="37">
        <v>0</v>
      </c>
      <c r="E7" s="38">
        <v>2</v>
      </c>
      <c r="F7" s="36">
        <v>0</v>
      </c>
      <c r="G7" s="37">
        <v>1</v>
      </c>
      <c r="H7" s="39">
        <v>1</v>
      </c>
      <c r="I7" s="36">
        <v>1</v>
      </c>
      <c r="J7" s="37">
        <v>1</v>
      </c>
      <c r="K7" s="39">
        <v>1</v>
      </c>
      <c r="L7" s="16"/>
      <c r="M7" s="17"/>
      <c r="N7" s="31"/>
      <c r="O7" s="40"/>
      <c r="P7" s="17"/>
      <c r="Q7" s="18"/>
      <c r="R7" s="41">
        <f>SUM(C7:Q7)</f>
        <v>7</v>
      </c>
    </row>
    <row r="8" spans="1:18" ht="27.75" customHeight="1">
      <c r="A8" s="47" t="s">
        <v>112</v>
      </c>
      <c r="B8" s="48"/>
      <c r="C8" s="36">
        <v>0</v>
      </c>
      <c r="D8" s="37">
        <v>0</v>
      </c>
      <c r="E8" s="38">
        <v>0</v>
      </c>
      <c r="F8" s="36">
        <v>0</v>
      </c>
      <c r="G8" s="37">
        <v>1</v>
      </c>
      <c r="H8" s="39">
        <v>0</v>
      </c>
      <c r="I8" s="36">
        <v>0</v>
      </c>
      <c r="J8" s="37">
        <v>0</v>
      </c>
      <c r="K8" s="39">
        <v>2</v>
      </c>
      <c r="L8" s="16"/>
      <c r="M8" s="17"/>
      <c r="N8" s="31"/>
      <c r="O8" s="40"/>
      <c r="P8" s="17"/>
      <c r="Q8" s="18"/>
      <c r="R8" s="41">
        <f>SUM(C8:Q8)</f>
        <v>3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相生産業</v>
      </c>
      <c r="B10" s="56"/>
      <c r="C10" s="19" t="s">
        <v>6</v>
      </c>
      <c r="D10" s="64" t="s">
        <v>113</v>
      </c>
      <c r="E10" s="65"/>
      <c r="F10" s="20">
        <v>4</v>
      </c>
      <c r="G10" s="64"/>
      <c r="H10" s="65"/>
      <c r="I10" s="76" t="s">
        <v>114</v>
      </c>
      <c r="J10" s="77"/>
      <c r="K10" s="77"/>
      <c r="L10" s="85"/>
      <c r="M10" s="76"/>
      <c r="N10" s="78"/>
      <c r="O10" s="84" t="s">
        <v>115</v>
      </c>
      <c r="P10" s="85"/>
      <c r="Q10" s="76"/>
      <c r="R10" s="77"/>
    </row>
    <row r="11" spans="1:18" ht="16.5" customHeight="1">
      <c r="A11" s="55"/>
      <c r="B11" s="56"/>
      <c r="C11" s="21">
        <v>2</v>
      </c>
      <c r="D11" s="59"/>
      <c r="E11" s="60"/>
      <c r="F11" s="22">
        <v>5</v>
      </c>
      <c r="G11" s="59"/>
      <c r="H11" s="60"/>
      <c r="I11" s="88"/>
      <c r="J11" s="73"/>
      <c r="K11" s="73"/>
      <c r="L11" s="74"/>
      <c r="M11" s="88"/>
      <c r="N11" s="68"/>
      <c r="O11" s="67" t="s">
        <v>116</v>
      </c>
      <c r="P11" s="74"/>
      <c r="Q11" s="88"/>
      <c r="R11" s="73"/>
    </row>
    <row r="12" spans="1:18" ht="16.5" customHeight="1">
      <c r="A12" s="57"/>
      <c r="B12" s="58"/>
      <c r="C12" s="23">
        <v>3</v>
      </c>
      <c r="D12" s="51"/>
      <c r="E12" s="52"/>
      <c r="F12" s="24">
        <v>6</v>
      </c>
      <c r="G12" s="51"/>
      <c r="H12" s="52"/>
      <c r="I12" s="69"/>
      <c r="J12" s="72"/>
      <c r="K12" s="72"/>
      <c r="L12" s="75"/>
      <c r="M12" s="69"/>
      <c r="N12" s="70"/>
      <c r="O12" s="71" t="s">
        <v>37</v>
      </c>
      <c r="P12" s="75"/>
      <c r="Q12" s="69"/>
      <c r="R12" s="72"/>
    </row>
    <row r="13" spans="1:18" ht="16.5" customHeight="1">
      <c r="A13" s="53" t="str">
        <f>A8</f>
        <v>柏　　原</v>
      </c>
      <c r="B13" s="54"/>
      <c r="C13" s="19" t="s">
        <v>6</v>
      </c>
      <c r="D13" s="64" t="s">
        <v>117</v>
      </c>
      <c r="E13" s="65"/>
      <c r="F13" s="20">
        <v>4</v>
      </c>
      <c r="G13" s="64"/>
      <c r="H13" s="65"/>
      <c r="I13" s="76" t="s">
        <v>118</v>
      </c>
      <c r="J13" s="77"/>
      <c r="K13" s="77"/>
      <c r="L13" s="85"/>
      <c r="M13" s="76" t="s">
        <v>117</v>
      </c>
      <c r="N13" s="78"/>
      <c r="O13" s="84" t="s">
        <v>119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59" t="s">
        <v>101</v>
      </c>
      <c r="E14" s="60"/>
      <c r="F14" s="22">
        <v>5</v>
      </c>
      <c r="G14" s="59"/>
      <c r="H14" s="60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51" t="s">
        <v>120</v>
      </c>
      <c r="E15" s="52"/>
      <c r="F15" s="24">
        <v>6</v>
      </c>
      <c r="G15" s="51"/>
      <c r="H15" s="52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2"/>
      <c r="B17" s="29">
        <v>1</v>
      </c>
      <c r="C17" s="8" t="s">
        <v>74</v>
      </c>
      <c r="E17" s="66" t="s">
        <v>23</v>
      </c>
      <c r="F17" s="66"/>
      <c r="G17" s="98" t="s">
        <v>8</v>
      </c>
      <c r="H17" s="98"/>
      <c r="I17" s="79">
        <v>0.5402777777777777</v>
      </c>
      <c r="J17" s="79"/>
      <c r="K17" s="89" t="s">
        <v>9</v>
      </c>
      <c r="L17" s="89"/>
      <c r="M17" s="79">
        <v>0.6048611111111112</v>
      </c>
      <c r="N17" s="79"/>
      <c r="O17" s="89" t="s">
        <v>10</v>
      </c>
      <c r="P17" s="89"/>
      <c r="Q17" s="90">
        <f>SUM(M17-I17)</f>
        <v>0.06458333333333344</v>
      </c>
      <c r="R17" s="9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46">
        <v>3</v>
      </c>
      <c r="F19" s="44">
        <v>4</v>
      </c>
      <c r="G19" s="45">
        <v>5</v>
      </c>
      <c r="H19" s="46">
        <v>6</v>
      </c>
      <c r="I19" s="44">
        <v>7</v>
      </c>
      <c r="J19" s="45">
        <v>8</v>
      </c>
      <c r="K19" s="46">
        <v>9</v>
      </c>
      <c r="L19" s="12">
        <v>10</v>
      </c>
      <c r="M19" s="13">
        <v>11</v>
      </c>
      <c r="N19" s="35">
        <v>12</v>
      </c>
      <c r="O19" s="3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7" t="s">
        <v>52</v>
      </c>
      <c r="B20" s="48"/>
      <c r="C20" s="36">
        <v>0</v>
      </c>
      <c r="D20" s="37">
        <v>0</v>
      </c>
      <c r="E20" s="38">
        <v>0</v>
      </c>
      <c r="F20" s="36">
        <v>0</v>
      </c>
      <c r="G20" s="37">
        <v>0</v>
      </c>
      <c r="H20" s="39">
        <v>0</v>
      </c>
      <c r="I20" s="36">
        <v>0</v>
      </c>
      <c r="J20" s="37">
        <v>2</v>
      </c>
      <c r="K20" s="39">
        <v>0</v>
      </c>
      <c r="L20" s="16"/>
      <c r="M20" s="17"/>
      <c r="N20" s="31"/>
      <c r="O20" s="40"/>
      <c r="P20" s="17"/>
      <c r="Q20" s="18"/>
      <c r="R20" s="41">
        <f>SUM(C20:Q20)</f>
        <v>2</v>
      </c>
    </row>
    <row r="21" spans="1:18" ht="27.75" customHeight="1">
      <c r="A21" s="47" t="s">
        <v>53</v>
      </c>
      <c r="B21" s="48"/>
      <c r="C21" s="36">
        <v>2</v>
      </c>
      <c r="D21" s="37">
        <v>1</v>
      </c>
      <c r="E21" s="38">
        <v>0</v>
      </c>
      <c r="F21" s="36">
        <v>0</v>
      </c>
      <c r="G21" s="37">
        <v>0</v>
      </c>
      <c r="H21" s="39">
        <v>0</v>
      </c>
      <c r="I21" s="36">
        <v>1</v>
      </c>
      <c r="J21" s="37">
        <v>0</v>
      </c>
      <c r="K21" s="39" t="s">
        <v>126</v>
      </c>
      <c r="L21" s="16"/>
      <c r="M21" s="17"/>
      <c r="N21" s="31"/>
      <c r="O21" s="40"/>
      <c r="P21" s="17"/>
      <c r="Q21" s="18"/>
      <c r="R21" s="41">
        <f>SUM(C21:Q21)</f>
        <v>4</v>
      </c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市尼崎</v>
      </c>
      <c r="B23" s="56"/>
      <c r="C23" s="19" t="s">
        <v>6</v>
      </c>
      <c r="D23" s="64" t="s">
        <v>31</v>
      </c>
      <c r="E23" s="65"/>
      <c r="F23" s="20">
        <v>4</v>
      </c>
      <c r="G23" s="64"/>
      <c r="H23" s="65"/>
      <c r="I23" s="76" t="s">
        <v>122</v>
      </c>
      <c r="J23" s="77"/>
      <c r="K23" s="77"/>
      <c r="L23" s="85"/>
      <c r="M23" s="76"/>
      <c r="N23" s="78"/>
      <c r="O23" s="84" t="s">
        <v>26</v>
      </c>
      <c r="P23" s="85"/>
      <c r="Q23" s="76"/>
      <c r="R23" s="77"/>
    </row>
    <row r="24" spans="1:18" ht="16.5" customHeight="1">
      <c r="A24" s="55"/>
      <c r="B24" s="56"/>
      <c r="C24" s="21">
        <v>2</v>
      </c>
      <c r="D24" s="59" t="s">
        <v>123</v>
      </c>
      <c r="E24" s="60"/>
      <c r="F24" s="22">
        <v>5</v>
      </c>
      <c r="G24" s="59"/>
      <c r="H24" s="60"/>
      <c r="I24" s="88"/>
      <c r="J24" s="73"/>
      <c r="K24" s="73"/>
      <c r="L24" s="74"/>
      <c r="M24" s="88"/>
      <c r="N24" s="68"/>
      <c r="O24" s="67"/>
      <c r="P24" s="74"/>
      <c r="Q24" s="88"/>
      <c r="R24" s="73"/>
    </row>
    <row r="25" spans="1:18" ht="16.5" customHeight="1">
      <c r="A25" s="57"/>
      <c r="B25" s="58"/>
      <c r="C25" s="23">
        <v>3</v>
      </c>
      <c r="D25" s="51"/>
      <c r="E25" s="52"/>
      <c r="F25" s="24">
        <v>6</v>
      </c>
      <c r="G25" s="51"/>
      <c r="H25" s="52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武庫荘総合</v>
      </c>
      <c r="B26" s="54"/>
      <c r="C26" s="19" t="s">
        <v>6</v>
      </c>
      <c r="D26" s="64" t="s">
        <v>54</v>
      </c>
      <c r="E26" s="65"/>
      <c r="F26" s="20">
        <v>4</v>
      </c>
      <c r="G26" s="64"/>
      <c r="H26" s="65"/>
      <c r="I26" s="76" t="s">
        <v>124</v>
      </c>
      <c r="J26" s="77"/>
      <c r="K26" s="77"/>
      <c r="L26" s="85"/>
      <c r="M26" s="76"/>
      <c r="N26" s="78"/>
      <c r="O26" s="84" t="s">
        <v>125</v>
      </c>
      <c r="P26" s="85"/>
      <c r="Q26" s="76"/>
      <c r="R26" s="77"/>
    </row>
    <row r="27" spans="1:18" ht="16.5" customHeight="1">
      <c r="A27" s="55"/>
      <c r="B27" s="56"/>
      <c r="C27" s="21">
        <v>2</v>
      </c>
      <c r="D27" s="59"/>
      <c r="E27" s="60"/>
      <c r="F27" s="22">
        <v>5</v>
      </c>
      <c r="G27" s="59"/>
      <c r="H27" s="60"/>
      <c r="I27" s="88"/>
      <c r="J27" s="73"/>
      <c r="K27" s="73"/>
      <c r="L27" s="74"/>
      <c r="M27" s="88"/>
      <c r="N27" s="68"/>
      <c r="O27" s="67"/>
      <c r="P27" s="74"/>
      <c r="Q27" s="88"/>
      <c r="R27" s="73"/>
    </row>
    <row r="28" spans="1:18" ht="16.5" customHeight="1">
      <c r="A28" s="57"/>
      <c r="B28" s="58"/>
      <c r="C28" s="23">
        <v>3</v>
      </c>
      <c r="D28" s="51"/>
      <c r="E28" s="52"/>
      <c r="F28" s="24">
        <v>6</v>
      </c>
      <c r="G28" s="51"/>
      <c r="H28" s="52"/>
      <c r="I28" s="69"/>
      <c r="J28" s="72"/>
      <c r="K28" s="72"/>
      <c r="L28" s="75"/>
      <c r="M28" s="69"/>
      <c r="N28" s="70"/>
      <c r="O28" s="71"/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4">
    <mergeCell ref="K4:L4"/>
    <mergeCell ref="I10:J10"/>
    <mergeCell ref="A9:B9"/>
    <mergeCell ref="A10:B12"/>
    <mergeCell ref="H3:I3"/>
    <mergeCell ref="J3:Q3"/>
    <mergeCell ref="A6:B6"/>
    <mergeCell ref="A7:B7"/>
    <mergeCell ref="A8:B8"/>
    <mergeCell ref="D14:E14"/>
    <mergeCell ref="D13:E13"/>
    <mergeCell ref="G13:H13"/>
    <mergeCell ref="G4:H4"/>
    <mergeCell ref="I4:J4"/>
    <mergeCell ref="I9:J9"/>
    <mergeCell ref="I23:J23"/>
    <mergeCell ref="I17:J17"/>
    <mergeCell ref="I14:J14"/>
    <mergeCell ref="I15:J15"/>
    <mergeCell ref="I11:J11"/>
    <mergeCell ref="K23:L23"/>
    <mergeCell ref="M10:N10"/>
    <mergeCell ref="K10:L10"/>
    <mergeCell ref="K11:L11"/>
    <mergeCell ref="K12:L12"/>
    <mergeCell ref="I24:J24"/>
    <mergeCell ref="K24:L24"/>
    <mergeCell ref="M15:N15"/>
    <mergeCell ref="M17:N17"/>
    <mergeCell ref="M22:N22"/>
    <mergeCell ref="I22:J22"/>
    <mergeCell ref="A23:B25"/>
    <mergeCell ref="D23:E23"/>
    <mergeCell ref="D24:E24"/>
    <mergeCell ref="D25:E25"/>
    <mergeCell ref="M4:N4"/>
    <mergeCell ref="K9:L9"/>
    <mergeCell ref="K13:L13"/>
    <mergeCell ref="K15:L15"/>
    <mergeCell ref="K14:L14"/>
    <mergeCell ref="Q10:R10"/>
    <mergeCell ref="D15:E15"/>
    <mergeCell ref="M11:N11"/>
    <mergeCell ref="M12:N12"/>
    <mergeCell ref="O10:P10"/>
    <mergeCell ref="O13:P13"/>
    <mergeCell ref="D11:E11"/>
    <mergeCell ref="G10:H10"/>
    <mergeCell ref="G11:H11"/>
    <mergeCell ref="I12:J12"/>
    <mergeCell ref="O11:P11"/>
    <mergeCell ref="O12:P12"/>
    <mergeCell ref="Q11:R11"/>
    <mergeCell ref="Q12:R12"/>
    <mergeCell ref="O14:P14"/>
    <mergeCell ref="O15:P15"/>
    <mergeCell ref="Q14:R14"/>
    <mergeCell ref="A19:B19"/>
    <mergeCell ref="A22:B22"/>
    <mergeCell ref="C22:H22"/>
    <mergeCell ref="G25:H25"/>
    <mergeCell ref="G24:H24"/>
    <mergeCell ref="G27:H27"/>
    <mergeCell ref="D27:E27"/>
    <mergeCell ref="D26:E26"/>
    <mergeCell ref="G17:H17"/>
    <mergeCell ref="G23:H23"/>
    <mergeCell ref="I28:J28"/>
    <mergeCell ref="A26:B28"/>
    <mergeCell ref="D28:E28"/>
    <mergeCell ref="G28:H28"/>
    <mergeCell ref="D12:E12"/>
    <mergeCell ref="K25:L25"/>
    <mergeCell ref="I25:J25"/>
    <mergeCell ref="I26:J26"/>
    <mergeCell ref="I27:J27"/>
    <mergeCell ref="G26:H26"/>
    <mergeCell ref="I13:J13"/>
    <mergeCell ref="K22:L22"/>
    <mergeCell ref="K17:L17"/>
    <mergeCell ref="M23:N23"/>
    <mergeCell ref="Q24:R24"/>
    <mergeCell ref="O26:P26"/>
    <mergeCell ref="Q26:R26"/>
    <mergeCell ref="M25:N25"/>
    <mergeCell ref="Q23:R23"/>
    <mergeCell ref="M26:N26"/>
    <mergeCell ref="M24:N24"/>
    <mergeCell ref="O28:P28"/>
    <mergeCell ref="Q28:R28"/>
    <mergeCell ref="O24:P24"/>
    <mergeCell ref="M27:N27"/>
    <mergeCell ref="O27:P27"/>
    <mergeCell ref="Q27:R27"/>
    <mergeCell ref="M28:N28"/>
    <mergeCell ref="O23:P23"/>
    <mergeCell ref="Q13:R13"/>
    <mergeCell ref="Q15:R15"/>
    <mergeCell ref="K27:L27"/>
    <mergeCell ref="K26:L26"/>
    <mergeCell ref="O25:P25"/>
    <mergeCell ref="Q25:R25"/>
    <mergeCell ref="M13:N13"/>
    <mergeCell ref="M14:N14"/>
    <mergeCell ref="O22:R22"/>
    <mergeCell ref="O17:P17"/>
    <mergeCell ref="Q17:R17"/>
    <mergeCell ref="Q4:R4"/>
    <mergeCell ref="M9:N9"/>
    <mergeCell ref="O4:P4"/>
    <mergeCell ref="O9:R9"/>
    <mergeCell ref="K28:L28"/>
    <mergeCell ref="E4:F4"/>
    <mergeCell ref="E17:F17"/>
    <mergeCell ref="A20:B20"/>
    <mergeCell ref="A21:B21"/>
    <mergeCell ref="B1:C1"/>
    <mergeCell ref="D1:G1"/>
    <mergeCell ref="G12:H12"/>
    <mergeCell ref="A13:B15"/>
    <mergeCell ref="G14:H14"/>
    <mergeCell ref="G15:H15"/>
    <mergeCell ref="C9:H9"/>
    <mergeCell ref="D10:E10"/>
  </mergeCells>
  <conditionalFormatting sqref="R7 A7:B7 R20 A20:B20">
    <cfRule type="expression" priority="1" dxfId="138" stopIfTrue="1">
      <formula>$R7&gt;$R8</formula>
    </cfRule>
  </conditionalFormatting>
  <conditionalFormatting sqref="R8 R21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G21">
    <cfRule type="cellIs" priority="6" dxfId="138" operator="greaterThan" stopIfTrue="1">
      <formula>0</formula>
    </cfRule>
  </conditionalFormatting>
  <conditionalFormatting sqref="H6:K6 H19:K19">
    <cfRule type="expression" priority="9" dxfId="6" stopIfTrue="1">
      <formula>H7=""</formula>
    </cfRule>
  </conditionalFormatting>
  <conditionalFormatting sqref="A23:B23 A10:B10">
    <cfRule type="expression" priority="10" dxfId="138" stopIfTrue="1">
      <formula>$R7&gt;$R8</formula>
    </cfRule>
  </conditionalFormatting>
  <conditionalFormatting sqref="A25:B25 A12:B12">
    <cfRule type="expression" priority="11" dxfId="138" stopIfTrue="1">
      <formula>'9.7尼崎'!#REF!&gt;$R9</formula>
    </cfRule>
  </conditionalFormatting>
  <conditionalFormatting sqref="A24:B24 A11:B11">
    <cfRule type="expression" priority="12" dxfId="138" stopIfTrue="1">
      <formula>$R8&gt;'9.7尼崎'!#REF!</formula>
    </cfRule>
  </conditionalFormatting>
  <conditionalFormatting sqref="A26:B26 A13:B13">
    <cfRule type="expression" priority="13" dxfId="138" stopIfTrue="1">
      <formula>$R7&lt;$R8</formula>
    </cfRule>
  </conditionalFormatting>
  <conditionalFormatting sqref="A28:B28 A15:B15">
    <cfRule type="expression" priority="14" dxfId="138" stopIfTrue="1">
      <formula>'9.7尼崎'!#REF!&lt;$R9</formula>
    </cfRule>
  </conditionalFormatting>
  <conditionalFormatting sqref="A27:B27 A14:B14">
    <cfRule type="expression" priority="15" dxfId="138" stopIfTrue="1">
      <formula>$R8&lt;'9.7尼崎'!#REF!</formula>
    </cfRule>
  </conditionalFormatting>
  <dataValidations count="5">
    <dataValidation allowBlank="1" showInputMessage="1" showErrorMessage="1" imeMode="halfAlpha" sqref="O1 I4:J4 M4:N4 I17:J17 C7:Q8 M17:N17 M1 I1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R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5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16</v>
      </c>
      <c r="P1" s="1" t="s">
        <v>17</v>
      </c>
      <c r="Q1" s="4" t="s">
        <v>30</v>
      </c>
      <c r="R1" s="5" t="s">
        <v>4</v>
      </c>
    </row>
    <row r="2" ht="5.25" customHeight="1"/>
    <row r="3" spans="8:18" ht="18.75" customHeight="1">
      <c r="H3" s="99" t="s">
        <v>219</v>
      </c>
      <c r="I3" s="99"/>
      <c r="J3" s="100" t="s">
        <v>220</v>
      </c>
      <c r="K3" s="100"/>
      <c r="L3" s="100"/>
      <c r="M3" s="100"/>
      <c r="N3" s="100"/>
      <c r="O3" s="100"/>
      <c r="P3" s="100"/>
      <c r="Q3" s="100"/>
      <c r="R3" s="7" t="s">
        <v>221</v>
      </c>
    </row>
    <row r="4" spans="1:18" ht="18.75" customHeight="1">
      <c r="A4" s="42"/>
      <c r="B4" s="29">
        <v>2</v>
      </c>
      <c r="C4" s="8" t="s">
        <v>1</v>
      </c>
      <c r="E4" s="66" t="s">
        <v>5</v>
      </c>
      <c r="F4" s="66"/>
      <c r="G4" s="98" t="s">
        <v>136</v>
      </c>
      <c r="H4" s="98"/>
      <c r="I4" s="79">
        <v>0.5527777777777778</v>
      </c>
      <c r="J4" s="79"/>
      <c r="K4" s="89" t="s">
        <v>137</v>
      </c>
      <c r="L4" s="89"/>
      <c r="M4" s="79">
        <v>0.6152777777777778</v>
      </c>
      <c r="N4" s="79"/>
      <c r="O4" s="89" t="s">
        <v>138</v>
      </c>
      <c r="P4" s="89"/>
      <c r="Q4" s="90">
        <f>SUM(M4-I4)</f>
        <v>0.0625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13">
        <v>8</v>
      </c>
      <c r="K6" s="35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129</v>
      </c>
      <c r="B7" s="48"/>
      <c r="C7" s="36">
        <v>0</v>
      </c>
      <c r="D7" s="37">
        <v>1</v>
      </c>
      <c r="E7" s="38">
        <v>0</v>
      </c>
      <c r="F7" s="36">
        <v>0</v>
      </c>
      <c r="G7" s="37">
        <v>0</v>
      </c>
      <c r="H7" s="39">
        <v>0</v>
      </c>
      <c r="I7" s="36">
        <v>0</v>
      </c>
      <c r="J7" s="17"/>
      <c r="K7" s="18"/>
      <c r="L7" s="106" t="s">
        <v>226</v>
      </c>
      <c r="M7" s="107"/>
      <c r="N7" s="108"/>
      <c r="O7" s="40"/>
      <c r="P7" s="17"/>
      <c r="Q7" s="18"/>
      <c r="R7" s="41">
        <f>SUM(C7:Q7)</f>
        <v>1</v>
      </c>
    </row>
    <row r="8" spans="1:18" ht="27.75" customHeight="1">
      <c r="A8" s="47" t="s">
        <v>130</v>
      </c>
      <c r="B8" s="48"/>
      <c r="C8" s="36">
        <v>0</v>
      </c>
      <c r="D8" s="37">
        <v>0</v>
      </c>
      <c r="E8" s="38">
        <v>0</v>
      </c>
      <c r="F8" s="36">
        <v>1</v>
      </c>
      <c r="G8" s="37">
        <v>4</v>
      </c>
      <c r="H8" s="39">
        <v>1</v>
      </c>
      <c r="I8" s="36" t="s">
        <v>139</v>
      </c>
      <c r="J8" s="17"/>
      <c r="K8" s="18"/>
      <c r="L8" s="16"/>
      <c r="M8" s="17"/>
      <c r="N8" s="31"/>
      <c r="O8" s="40"/>
      <c r="P8" s="17"/>
      <c r="Q8" s="18"/>
      <c r="R8" s="41">
        <v>8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加古川西</v>
      </c>
      <c r="B10" s="56"/>
      <c r="C10" s="19" t="s">
        <v>6</v>
      </c>
      <c r="D10" s="84" t="s">
        <v>132</v>
      </c>
      <c r="E10" s="85"/>
      <c r="F10" s="20">
        <v>4</v>
      </c>
      <c r="G10" s="84"/>
      <c r="H10" s="78"/>
      <c r="I10" s="76" t="s">
        <v>133</v>
      </c>
      <c r="J10" s="77"/>
      <c r="K10" s="77"/>
      <c r="L10" s="85"/>
      <c r="M10" s="76"/>
      <c r="N10" s="78"/>
      <c r="O10" s="84"/>
      <c r="P10" s="85"/>
      <c r="Q10" s="76"/>
      <c r="R10" s="77"/>
    </row>
    <row r="11" spans="1:18" ht="16.5" customHeight="1">
      <c r="A11" s="55"/>
      <c r="B11" s="56"/>
      <c r="C11" s="21">
        <v>2</v>
      </c>
      <c r="D11" s="67" t="s">
        <v>72</v>
      </c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東洋大姫路</v>
      </c>
      <c r="B13" s="54"/>
      <c r="C13" s="19" t="s">
        <v>6</v>
      </c>
      <c r="D13" s="84" t="s">
        <v>134</v>
      </c>
      <c r="E13" s="85"/>
      <c r="F13" s="20">
        <v>4</v>
      </c>
      <c r="G13" s="84"/>
      <c r="H13" s="78"/>
      <c r="I13" s="76" t="s">
        <v>135</v>
      </c>
      <c r="J13" s="77"/>
      <c r="K13" s="77"/>
      <c r="L13" s="85"/>
      <c r="M13" s="76" t="s">
        <v>56</v>
      </c>
      <c r="N13" s="78"/>
      <c r="O13" s="84" t="s">
        <v>135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/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9" ht="13.5">
      <c r="I19" s="9"/>
    </row>
  </sheetData>
  <sheetProtection/>
  <mergeCells count="65">
    <mergeCell ref="H3:I3"/>
    <mergeCell ref="J3:Q3"/>
    <mergeCell ref="D14:E14"/>
    <mergeCell ref="D13:E13"/>
    <mergeCell ref="G13:H13"/>
    <mergeCell ref="G4:H4"/>
    <mergeCell ref="I4:J4"/>
    <mergeCell ref="K4:L4"/>
    <mergeCell ref="I10:J10"/>
    <mergeCell ref="I15:J15"/>
    <mergeCell ref="A6:B6"/>
    <mergeCell ref="A7:B7"/>
    <mergeCell ref="A8:B8"/>
    <mergeCell ref="A9:B9"/>
    <mergeCell ref="A10:B12"/>
    <mergeCell ref="I11:J11"/>
    <mergeCell ref="C9:H9"/>
    <mergeCell ref="G11:H11"/>
    <mergeCell ref="D12:E12"/>
    <mergeCell ref="D15:E15"/>
    <mergeCell ref="M4:N4"/>
    <mergeCell ref="K9:L9"/>
    <mergeCell ref="K13:L13"/>
    <mergeCell ref="K15:L15"/>
    <mergeCell ref="L7:N7"/>
    <mergeCell ref="K14:L14"/>
    <mergeCell ref="M10:N10"/>
    <mergeCell ref="I9:J9"/>
    <mergeCell ref="M11:N11"/>
    <mergeCell ref="M12:N12"/>
    <mergeCell ref="O10:P10"/>
    <mergeCell ref="O13:P13"/>
    <mergeCell ref="O9:R9"/>
    <mergeCell ref="Q13:R13"/>
    <mergeCell ref="O11:P11"/>
    <mergeCell ref="O12:P12"/>
    <mergeCell ref="Q11:R11"/>
    <mergeCell ref="Q12:R12"/>
    <mergeCell ref="O14:P14"/>
    <mergeCell ref="O15:P15"/>
    <mergeCell ref="Q10:R10"/>
    <mergeCell ref="D10:E10"/>
    <mergeCell ref="D11:E11"/>
    <mergeCell ref="G10:H10"/>
    <mergeCell ref="K10:L10"/>
    <mergeCell ref="K11:L11"/>
    <mergeCell ref="K12:L12"/>
    <mergeCell ref="Q15:R15"/>
    <mergeCell ref="Q14:R14"/>
    <mergeCell ref="M15:N15"/>
    <mergeCell ref="G14:H14"/>
    <mergeCell ref="G15:H15"/>
    <mergeCell ref="I12:J12"/>
    <mergeCell ref="I13:J13"/>
    <mergeCell ref="I14:J14"/>
    <mergeCell ref="M13:N13"/>
    <mergeCell ref="M14:N14"/>
    <mergeCell ref="Q4:R4"/>
    <mergeCell ref="M9:N9"/>
    <mergeCell ref="O4:P4"/>
    <mergeCell ref="E4:F4"/>
    <mergeCell ref="B1:C1"/>
    <mergeCell ref="D1:G1"/>
    <mergeCell ref="G12:H12"/>
    <mergeCell ref="A13:B15"/>
  </mergeCells>
  <conditionalFormatting sqref="R7 A7:B7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">
    <cfRule type="expression" priority="3" dxfId="138" stopIfTrue="1">
      <formula>$R7&lt;$R8</formula>
    </cfRule>
  </conditionalFormatting>
  <conditionalFormatting sqref="H7:I8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">
    <cfRule type="cellIs" priority="6" dxfId="138" operator="greaterThan" stopIfTrue="1">
      <formula>0</formula>
    </cfRule>
  </conditionalFormatting>
  <conditionalFormatting sqref="H6">
    <cfRule type="expression" priority="9" dxfId="6" stopIfTrue="1">
      <formula>H7=""</formula>
    </cfRule>
  </conditionalFormatting>
  <conditionalFormatting sqref="A10:B10">
    <cfRule type="expression" priority="64" dxfId="138" stopIfTrue="1">
      <formula>$R7&gt;$R8</formula>
    </cfRule>
  </conditionalFormatting>
  <conditionalFormatting sqref="A12:B12">
    <cfRule type="expression" priority="65" dxfId="138" stopIfTrue="1">
      <formula>'9.16城山'!#REF!&gt;$R9</formula>
    </cfRule>
  </conditionalFormatting>
  <conditionalFormatting sqref="A11:B11">
    <cfRule type="expression" priority="66" dxfId="138" stopIfTrue="1">
      <formula>$R8&gt;'9.16城山'!#REF!</formula>
    </cfRule>
  </conditionalFormatting>
  <conditionalFormatting sqref="A13:B13">
    <cfRule type="expression" priority="67" dxfId="138" stopIfTrue="1">
      <formula>$R7&lt;$R8</formula>
    </cfRule>
  </conditionalFormatting>
  <conditionalFormatting sqref="A15:B15">
    <cfRule type="expression" priority="68" dxfId="138" stopIfTrue="1">
      <formula>'9.16城山'!#REF!&lt;$R9</formula>
    </cfRule>
  </conditionalFormatting>
  <conditionalFormatting sqref="A14:B14">
    <cfRule type="expression" priority="69" dxfId="138" stopIfTrue="1">
      <formula>$R8&lt;'9.16城山'!#REF!</formula>
    </cfRule>
  </conditionalFormatting>
  <dataValidations count="5">
    <dataValidation allowBlank="1" showInputMessage="1" showErrorMessage="1" imeMode="halfAlpha" sqref="O1 I4:J4 M4:N4 M1 I1 P7:Q8 C7:K8 L7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R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5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16</v>
      </c>
      <c r="P1" s="1" t="s">
        <v>17</v>
      </c>
      <c r="Q1" s="4" t="s">
        <v>30</v>
      </c>
      <c r="R1" s="5" t="s">
        <v>4</v>
      </c>
    </row>
    <row r="2" ht="5.25" customHeight="1"/>
    <row r="3" spans="10:18" ht="18.75" customHeight="1">
      <c r="J3" s="99" t="s">
        <v>67</v>
      </c>
      <c r="K3" s="99"/>
      <c r="L3" s="100" t="s">
        <v>215</v>
      </c>
      <c r="M3" s="100"/>
      <c r="N3" s="100"/>
      <c r="O3" s="100"/>
      <c r="P3" s="100"/>
      <c r="Q3" s="100"/>
      <c r="R3" s="7" t="s">
        <v>216</v>
      </c>
    </row>
    <row r="4" spans="1:18" ht="18.75" customHeight="1">
      <c r="A4" s="42"/>
      <c r="B4" s="29">
        <v>2</v>
      </c>
      <c r="C4" s="8" t="s">
        <v>1</v>
      </c>
      <c r="E4" s="66" t="s">
        <v>5</v>
      </c>
      <c r="F4" s="66"/>
      <c r="G4" s="98" t="s">
        <v>77</v>
      </c>
      <c r="H4" s="98"/>
      <c r="I4" s="79">
        <v>0.5812499999999999</v>
      </c>
      <c r="J4" s="79"/>
      <c r="K4" s="89" t="s">
        <v>78</v>
      </c>
      <c r="L4" s="89"/>
      <c r="M4" s="79">
        <v>0.6625</v>
      </c>
      <c r="N4" s="79"/>
      <c r="O4" s="89" t="s">
        <v>79</v>
      </c>
      <c r="P4" s="89"/>
      <c r="Q4" s="90">
        <f>SUM(M4-I4)</f>
        <v>0.08125000000000004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145</v>
      </c>
      <c r="B7" s="48"/>
      <c r="C7" s="36">
        <v>0</v>
      </c>
      <c r="D7" s="37">
        <v>2</v>
      </c>
      <c r="E7" s="38">
        <v>0</v>
      </c>
      <c r="F7" s="36">
        <v>1</v>
      </c>
      <c r="G7" s="37">
        <v>1</v>
      </c>
      <c r="H7" s="39">
        <v>0</v>
      </c>
      <c r="I7" s="36">
        <v>0</v>
      </c>
      <c r="J7" s="37">
        <v>0</v>
      </c>
      <c r="K7" s="39">
        <v>0</v>
      </c>
      <c r="L7" s="16"/>
      <c r="M7" s="17"/>
      <c r="N7" s="31"/>
      <c r="O7" s="40"/>
      <c r="P7" s="17"/>
      <c r="Q7" s="18"/>
      <c r="R7" s="41">
        <f>SUM(C7:Q7)</f>
        <v>4</v>
      </c>
    </row>
    <row r="8" spans="1:18" ht="27.75" customHeight="1">
      <c r="A8" s="47" t="s">
        <v>144</v>
      </c>
      <c r="B8" s="48"/>
      <c r="C8" s="36">
        <v>0</v>
      </c>
      <c r="D8" s="37">
        <v>0</v>
      </c>
      <c r="E8" s="38">
        <v>3</v>
      </c>
      <c r="F8" s="36">
        <v>1</v>
      </c>
      <c r="G8" s="37">
        <v>0</v>
      </c>
      <c r="H8" s="39">
        <v>2</v>
      </c>
      <c r="I8" s="36">
        <v>0</v>
      </c>
      <c r="J8" s="37">
        <v>0</v>
      </c>
      <c r="K8" s="39" t="s">
        <v>187</v>
      </c>
      <c r="L8" s="16"/>
      <c r="M8" s="17"/>
      <c r="N8" s="31"/>
      <c r="O8" s="40"/>
      <c r="P8" s="17"/>
      <c r="Q8" s="18"/>
      <c r="R8" s="41">
        <f>SUM(C8:Q8)</f>
        <v>6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津　　名</v>
      </c>
      <c r="B10" s="56"/>
      <c r="C10" s="19" t="s">
        <v>6</v>
      </c>
      <c r="D10" s="84" t="s">
        <v>146</v>
      </c>
      <c r="E10" s="85"/>
      <c r="F10" s="20">
        <v>4</v>
      </c>
      <c r="G10" s="84"/>
      <c r="H10" s="78"/>
      <c r="I10" s="76" t="s">
        <v>147</v>
      </c>
      <c r="J10" s="77"/>
      <c r="K10" s="77" t="s">
        <v>177</v>
      </c>
      <c r="L10" s="85"/>
      <c r="M10" s="76" t="s">
        <v>211</v>
      </c>
      <c r="N10" s="78"/>
      <c r="O10" s="84" t="s">
        <v>211</v>
      </c>
      <c r="P10" s="85"/>
      <c r="Q10" s="76"/>
      <c r="R10" s="77"/>
    </row>
    <row r="11" spans="1:18" ht="16.5" customHeight="1">
      <c r="A11" s="55"/>
      <c r="B11" s="56"/>
      <c r="C11" s="21">
        <v>2</v>
      </c>
      <c r="D11" s="67" t="s">
        <v>212</v>
      </c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 t="s">
        <v>213</v>
      </c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市　　川</v>
      </c>
      <c r="B13" s="54"/>
      <c r="C13" s="19" t="s">
        <v>6</v>
      </c>
      <c r="D13" s="84" t="s">
        <v>47</v>
      </c>
      <c r="E13" s="85"/>
      <c r="F13" s="20">
        <v>4</v>
      </c>
      <c r="G13" s="84"/>
      <c r="H13" s="78"/>
      <c r="I13" s="76" t="s">
        <v>44</v>
      </c>
      <c r="J13" s="77"/>
      <c r="K13" s="77"/>
      <c r="L13" s="85"/>
      <c r="M13" s="76" t="s">
        <v>43</v>
      </c>
      <c r="N13" s="78"/>
      <c r="O13" s="84" t="s">
        <v>214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43</v>
      </c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 t="s">
        <v>42</v>
      </c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9" ht="13.5">
      <c r="I19" s="9"/>
    </row>
  </sheetData>
  <sheetProtection/>
  <mergeCells count="64">
    <mergeCell ref="K4:L4"/>
    <mergeCell ref="I10:J10"/>
    <mergeCell ref="A9:B9"/>
    <mergeCell ref="A10:B12"/>
    <mergeCell ref="J3:K3"/>
    <mergeCell ref="L3:Q3"/>
    <mergeCell ref="A6:B6"/>
    <mergeCell ref="A7:B7"/>
    <mergeCell ref="A8:B8"/>
    <mergeCell ref="D14:E14"/>
    <mergeCell ref="D13:E13"/>
    <mergeCell ref="G13:H13"/>
    <mergeCell ref="G4:H4"/>
    <mergeCell ref="I4:J4"/>
    <mergeCell ref="I9:J9"/>
    <mergeCell ref="I14:J14"/>
    <mergeCell ref="I15:J15"/>
    <mergeCell ref="I11:J11"/>
    <mergeCell ref="M10:N10"/>
    <mergeCell ref="K10:L10"/>
    <mergeCell ref="K11:L11"/>
    <mergeCell ref="K12:L12"/>
    <mergeCell ref="M15:N15"/>
    <mergeCell ref="M4:N4"/>
    <mergeCell ref="K9:L9"/>
    <mergeCell ref="K13:L13"/>
    <mergeCell ref="K15:L15"/>
    <mergeCell ref="K14:L14"/>
    <mergeCell ref="Q10:R10"/>
    <mergeCell ref="D15:E15"/>
    <mergeCell ref="M11:N11"/>
    <mergeCell ref="M12:N12"/>
    <mergeCell ref="O10:P10"/>
    <mergeCell ref="O13:P13"/>
    <mergeCell ref="D11:E11"/>
    <mergeCell ref="G10:H10"/>
    <mergeCell ref="G11:H11"/>
    <mergeCell ref="I12:J12"/>
    <mergeCell ref="O11:P11"/>
    <mergeCell ref="O12:P12"/>
    <mergeCell ref="Q11:R11"/>
    <mergeCell ref="Q12:R12"/>
    <mergeCell ref="O14:P14"/>
    <mergeCell ref="O15:P15"/>
    <mergeCell ref="Q14:R14"/>
    <mergeCell ref="D12:E12"/>
    <mergeCell ref="I13:J13"/>
    <mergeCell ref="Q13:R13"/>
    <mergeCell ref="Q15:R15"/>
    <mergeCell ref="M13:N13"/>
    <mergeCell ref="M14:N14"/>
    <mergeCell ref="Q4:R4"/>
    <mergeCell ref="M9:N9"/>
    <mergeCell ref="O4:P4"/>
    <mergeCell ref="O9:R9"/>
    <mergeCell ref="E4:F4"/>
    <mergeCell ref="B1:C1"/>
    <mergeCell ref="D1:G1"/>
    <mergeCell ref="G12:H12"/>
    <mergeCell ref="A13:B15"/>
    <mergeCell ref="G14:H14"/>
    <mergeCell ref="G15:H15"/>
    <mergeCell ref="C9:H9"/>
    <mergeCell ref="D10:E10"/>
  </mergeCells>
  <conditionalFormatting sqref="R7 A7:B7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">
    <cfRule type="expression" priority="3" dxfId="138" stopIfTrue="1">
      <formula>$R7&lt;$R8</formula>
    </cfRule>
  </conditionalFormatting>
  <conditionalFormatting sqref="H7:K8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">
    <cfRule type="cellIs" priority="6" dxfId="138" operator="greaterThan" stopIfTrue="1">
      <formula>0</formula>
    </cfRule>
  </conditionalFormatting>
  <conditionalFormatting sqref="H6:K6">
    <cfRule type="expression" priority="9" dxfId="6" stopIfTrue="1">
      <formula>H7=""</formula>
    </cfRule>
  </conditionalFormatting>
  <conditionalFormatting sqref="A10:B10">
    <cfRule type="expression" priority="70" dxfId="138" stopIfTrue="1">
      <formula>$R7&gt;$R8</formula>
    </cfRule>
  </conditionalFormatting>
  <conditionalFormatting sqref="A12:B12">
    <cfRule type="expression" priority="71" dxfId="138" stopIfTrue="1">
      <formula>'9.16淡路'!#REF!&gt;$R9</formula>
    </cfRule>
  </conditionalFormatting>
  <conditionalFormatting sqref="A11:B11">
    <cfRule type="expression" priority="72" dxfId="138" stopIfTrue="1">
      <formula>$R8&gt;'9.16淡路'!#REF!</formula>
    </cfRule>
  </conditionalFormatting>
  <conditionalFormatting sqref="A13:B13">
    <cfRule type="expression" priority="73" dxfId="138" stopIfTrue="1">
      <formula>$R7&lt;$R8</formula>
    </cfRule>
  </conditionalFormatting>
  <conditionalFormatting sqref="A15:B15">
    <cfRule type="expression" priority="74" dxfId="138" stopIfTrue="1">
      <formula>'9.16淡路'!#REF!&lt;$R9</formula>
    </cfRule>
  </conditionalFormatting>
  <conditionalFormatting sqref="A14:B14">
    <cfRule type="expression" priority="75" dxfId="138" stopIfTrue="1">
      <formula>$R8&lt;'9.16淡路'!#REF!</formula>
    </cfRule>
  </conditionalFormatting>
  <dataValidations count="5">
    <dataValidation allowBlank="1" showInputMessage="1" showErrorMessage="1" imeMode="halfAlpha" sqref="O1 I4:J4 M4:N4 M1 I1 C7:Q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S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1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7</v>
      </c>
      <c r="P1" s="1" t="s">
        <v>17</v>
      </c>
      <c r="Q1" s="4" t="s">
        <v>12</v>
      </c>
      <c r="R1" s="5" t="s">
        <v>13</v>
      </c>
    </row>
    <row r="2" ht="5.25" customHeight="1"/>
    <row r="3" spans="10:18" ht="18.75" customHeight="1">
      <c r="J3" s="99" t="s">
        <v>67</v>
      </c>
      <c r="K3" s="99"/>
      <c r="L3" s="100" t="s">
        <v>215</v>
      </c>
      <c r="M3" s="100"/>
      <c r="N3" s="100"/>
      <c r="O3" s="100"/>
      <c r="P3" s="100"/>
      <c r="Q3" s="100"/>
      <c r="R3" s="7" t="s">
        <v>216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0.4131944444444444</v>
      </c>
      <c r="J4" s="79"/>
      <c r="K4" s="89" t="s">
        <v>78</v>
      </c>
      <c r="L4" s="89"/>
      <c r="M4" s="79">
        <v>0.48333333333333334</v>
      </c>
      <c r="N4" s="79"/>
      <c r="O4" s="89" t="s">
        <v>79</v>
      </c>
      <c r="P4" s="89"/>
      <c r="Q4" s="90">
        <f>SUM(M4-I4)</f>
        <v>0.07013888888888892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172</v>
      </c>
      <c r="B7" s="48"/>
      <c r="C7" s="36">
        <v>0</v>
      </c>
      <c r="D7" s="37">
        <v>0</v>
      </c>
      <c r="E7" s="38">
        <v>0</v>
      </c>
      <c r="F7" s="36">
        <v>0</v>
      </c>
      <c r="G7" s="37">
        <v>0</v>
      </c>
      <c r="H7" s="39">
        <v>0</v>
      </c>
      <c r="I7" s="36">
        <v>0</v>
      </c>
      <c r="J7" s="37">
        <v>0</v>
      </c>
      <c r="K7" s="39">
        <v>0</v>
      </c>
      <c r="L7" s="16"/>
      <c r="M7" s="17"/>
      <c r="N7" s="31"/>
      <c r="O7" s="40"/>
      <c r="P7" s="17"/>
      <c r="Q7" s="18"/>
      <c r="R7" s="41">
        <f>SUM(C7:Q7)</f>
        <v>0</v>
      </c>
    </row>
    <row r="8" spans="1:18" ht="27.75" customHeight="1">
      <c r="A8" s="47" t="s">
        <v>145</v>
      </c>
      <c r="B8" s="48"/>
      <c r="C8" s="36">
        <v>0</v>
      </c>
      <c r="D8" s="37">
        <v>0</v>
      </c>
      <c r="E8" s="38">
        <v>3</v>
      </c>
      <c r="F8" s="36">
        <v>0</v>
      </c>
      <c r="G8" s="37">
        <v>1</v>
      </c>
      <c r="H8" s="39">
        <v>0</v>
      </c>
      <c r="I8" s="36">
        <v>0</v>
      </c>
      <c r="J8" s="37">
        <v>0</v>
      </c>
      <c r="K8" s="39" t="s">
        <v>187</v>
      </c>
      <c r="L8" s="16"/>
      <c r="M8" s="17"/>
      <c r="N8" s="31"/>
      <c r="O8" s="40"/>
      <c r="P8" s="17"/>
      <c r="Q8" s="18"/>
      <c r="R8" s="41">
        <f>SUM(C8:Q8)</f>
        <v>4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西宮南</v>
      </c>
      <c r="B10" s="56"/>
      <c r="C10" s="19" t="s">
        <v>6</v>
      </c>
      <c r="D10" s="84" t="s">
        <v>174</v>
      </c>
      <c r="E10" s="85"/>
      <c r="F10" s="20">
        <v>4</v>
      </c>
      <c r="G10" s="84"/>
      <c r="H10" s="78"/>
      <c r="I10" s="76" t="s">
        <v>175</v>
      </c>
      <c r="J10" s="77"/>
      <c r="K10" s="77"/>
      <c r="L10" s="85"/>
      <c r="M10" s="76"/>
      <c r="N10" s="78"/>
      <c r="O10" s="84" t="s">
        <v>176</v>
      </c>
      <c r="P10" s="85"/>
      <c r="Q10" s="76"/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津　　名</v>
      </c>
      <c r="B13" s="54"/>
      <c r="C13" s="19" t="s">
        <v>6</v>
      </c>
      <c r="D13" s="84" t="s">
        <v>146</v>
      </c>
      <c r="E13" s="85"/>
      <c r="F13" s="20">
        <v>4</v>
      </c>
      <c r="G13" s="84"/>
      <c r="H13" s="78"/>
      <c r="I13" s="76" t="s">
        <v>147</v>
      </c>
      <c r="J13" s="77"/>
      <c r="K13" s="77"/>
      <c r="L13" s="85"/>
      <c r="M13" s="76"/>
      <c r="N13" s="78"/>
      <c r="O13" s="84" t="s">
        <v>147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177</v>
      </c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9" ht="18.75" customHeight="1">
      <c r="A17" s="42"/>
      <c r="B17" s="29">
        <v>1</v>
      </c>
      <c r="C17" s="8" t="s">
        <v>74</v>
      </c>
      <c r="E17" s="66" t="s">
        <v>140</v>
      </c>
      <c r="F17" s="66"/>
      <c r="G17" s="98" t="s">
        <v>20</v>
      </c>
      <c r="H17" s="98"/>
      <c r="I17" s="79">
        <v>0.5159722222222222</v>
      </c>
      <c r="J17" s="79"/>
      <c r="K17" s="89" t="s">
        <v>21</v>
      </c>
      <c r="L17" s="89"/>
      <c r="M17" s="79">
        <v>0.6659722222222222</v>
      </c>
      <c r="N17" s="79"/>
      <c r="O17" s="89" t="s">
        <v>22</v>
      </c>
      <c r="P17" s="89"/>
      <c r="Q17" s="90">
        <f>SUM(M17-I17)</f>
        <v>0.15000000000000002</v>
      </c>
      <c r="R17" s="90"/>
      <c r="S17" s="6" t="s">
        <v>178</v>
      </c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46">
        <v>3</v>
      </c>
      <c r="F19" s="44">
        <v>4</v>
      </c>
      <c r="G19" s="45">
        <v>5</v>
      </c>
      <c r="H19" s="46">
        <v>6</v>
      </c>
      <c r="I19" s="44">
        <v>7</v>
      </c>
      <c r="J19" s="45">
        <v>8</v>
      </c>
      <c r="K19" s="46">
        <v>9</v>
      </c>
      <c r="L19" s="44">
        <v>10</v>
      </c>
      <c r="M19" s="45">
        <v>11</v>
      </c>
      <c r="N19" s="46">
        <v>12</v>
      </c>
      <c r="O19" s="44">
        <v>13</v>
      </c>
      <c r="P19" s="45">
        <v>14</v>
      </c>
      <c r="Q19" s="46">
        <v>15</v>
      </c>
      <c r="R19" s="15" t="s">
        <v>3</v>
      </c>
    </row>
    <row r="20" spans="1:18" ht="27.75" customHeight="1">
      <c r="A20" s="47" t="s">
        <v>179</v>
      </c>
      <c r="B20" s="48"/>
      <c r="C20" s="36">
        <v>0</v>
      </c>
      <c r="D20" s="37">
        <v>1</v>
      </c>
      <c r="E20" s="38">
        <v>0</v>
      </c>
      <c r="F20" s="36">
        <v>0</v>
      </c>
      <c r="G20" s="37">
        <v>0</v>
      </c>
      <c r="H20" s="39">
        <v>0</v>
      </c>
      <c r="I20" s="36">
        <v>0</v>
      </c>
      <c r="J20" s="37">
        <v>0</v>
      </c>
      <c r="K20" s="39">
        <v>3</v>
      </c>
      <c r="L20" s="16">
        <v>0</v>
      </c>
      <c r="M20" s="17">
        <v>0</v>
      </c>
      <c r="N20" s="31">
        <v>0</v>
      </c>
      <c r="O20" s="40">
        <v>0</v>
      </c>
      <c r="P20" s="17">
        <v>1</v>
      </c>
      <c r="Q20" s="18">
        <v>1</v>
      </c>
      <c r="R20" s="41">
        <f>SUM(C20:Q20)</f>
        <v>6</v>
      </c>
    </row>
    <row r="21" spans="1:19" ht="27.75" customHeight="1">
      <c r="A21" s="47" t="s">
        <v>180</v>
      </c>
      <c r="B21" s="48"/>
      <c r="C21" s="36">
        <v>1</v>
      </c>
      <c r="D21" s="37">
        <v>0</v>
      </c>
      <c r="E21" s="38">
        <v>0</v>
      </c>
      <c r="F21" s="36">
        <v>0</v>
      </c>
      <c r="G21" s="37">
        <v>1</v>
      </c>
      <c r="H21" s="39">
        <v>0</v>
      </c>
      <c r="I21" s="36">
        <v>0</v>
      </c>
      <c r="J21" s="37">
        <v>0</v>
      </c>
      <c r="K21" s="39">
        <v>2</v>
      </c>
      <c r="L21" s="16">
        <v>0</v>
      </c>
      <c r="M21" s="17">
        <v>0</v>
      </c>
      <c r="N21" s="31">
        <v>0</v>
      </c>
      <c r="O21" s="40">
        <v>0</v>
      </c>
      <c r="P21" s="17">
        <v>1</v>
      </c>
      <c r="Q21" s="18">
        <v>0</v>
      </c>
      <c r="R21" s="41">
        <f>SUM(C21:Q21)</f>
        <v>5</v>
      </c>
      <c r="S21" s="6" t="s">
        <v>181</v>
      </c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市神港</v>
      </c>
      <c r="B23" s="56"/>
      <c r="C23" s="19" t="s">
        <v>6</v>
      </c>
      <c r="D23" s="84" t="s">
        <v>182</v>
      </c>
      <c r="E23" s="85"/>
      <c r="F23" s="20">
        <v>4</v>
      </c>
      <c r="G23" s="84"/>
      <c r="H23" s="78"/>
      <c r="I23" s="76" t="s">
        <v>18</v>
      </c>
      <c r="J23" s="77"/>
      <c r="K23" s="77"/>
      <c r="L23" s="85"/>
      <c r="M23" s="76"/>
      <c r="N23" s="78"/>
      <c r="O23" s="84" t="s">
        <v>183</v>
      </c>
      <c r="P23" s="85"/>
      <c r="Q23" s="76"/>
      <c r="R23" s="77"/>
    </row>
    <row r="24" spans="1:18" ht="16.5" customHeight="1">
      <c r="A24" s="55"/>
      <c r="B24" s="56"/>
      <c r="C24" s="21">
        <v>2</v>
      </c>
      <c r="D24" s="67" t="s">
        <v>184</v>
      </c>
      <c r="E24" s="74"/>
      <c r="F24" s="22">
        <v>5</v>
      </c>
      <c r="G24" s="67"/>
      <c r="H24" s="68"/>
      <c r="I24" s="88"/>
      <c r="J24" s="73"/>
      <c r="K24" s="73"/>
      <c r="L24" s="74"/>
      <c r="M24" s="88"/>
      <c r="N24" s="68"/>
      <c r="O24" s="67" t="s">
        <v>185</v>
      </c>
      <c r="P24" s="74"/>
      <c r="Q24" s="88"/>
      <c r="R24" s="73"/>
    </row>
    <row r="25" spans="1:18" ht="16.5" customHeight="1">
      <c r="A25" s="57"/>
      <c r="B25" s="58"/>
      <c r="C25" s="23">
        <v>3</v>
      </c>
      <c r="D25" s="71"/>
      <c r="E25" s="75"/>
      <c r="F25" s="24">
        <v>6</v>
      </c>
      <c r="G25" s="71"/>
      <c r="H25" s="70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川西北陵</v>
      </c>
      <c r="B26" s="54"/>
      <c r="C26" s="19" t="s">
        <v>6</v>
      </c>
      <c r="D26" s="84" t="s">
        <v>101</v>
      </c>
      <c r="E26" s="85"/>
      <c r="F26" s="20">
        <v>4</v>
      </c>
      <c r="G26" s="84"/>
      <c r="H26" s="78"/>
      <c r="I26" s="76" t="s">
        <v>186</v>
      </c>
      <c r="J26" s="77"/>
      <c r="K26" s="77"/>
      <c r="L26" s="85"/>
      <c r="M26" s="76"/>
      <c r="N26" s="78"/>
      <c r="O26" s="84" t="s">
        <v>101</v>
      </c>
      <c r="P26" s="85"/>
      <c r="Q26" s="76" t="s">
        <v>186</v>
      </c>
      <c r="R26" s="77"/>
    </row>
    <row r="27" spans="1:18" ht="16.5" customHeight="1">
      <c r="A27" s="55"/>
      <c r="B27" s="56"/>
      <c r="C27" s="21">
        <v>2</v>
      </c>
      <c r="D27" s="67"/>
      <c r="E27" s="74"/>
      <c r="F27" s="22">
        <v>5</v>
      </c>
      <c r="G27" s="67"/>
      <c r="H27" s="68"/>
      <c r="I27" s="88"/>
      <c r="J27" s="73"/>
      <c r="K27" s="73"/>
      <c r="L27" s="74"/>
      <c r="M27" s="88"/>
      <c r="N27" s="68"/>
      <c r="O27" s="67" t="s">
        <v>58</v>
      </c>
      <c r="P27" s="74"/>
      <c r="Q27" s="88"/>
      <c r="R27" s="73"/>
    </row>
    <row r="28" spans="1:18" ht="16.5" customHeight="1">
      <c r="A28" s="57"/>
      <c r="B28" s="58"/>
      <c r="C28" s="23">
        <v>3</v>
      </c>
      <c r="D28" s="71"/>
      <c r="E28" s="75"/>
      <c r="F28" s="24">
        <v>6</v>
      </c>
      <c r="G28" s="71"/>
      <c r="H28" s="70"/>
      <c r="I28" s="69"/>
      <c r="J28" s="72"/>
      <c r="K28" s="72"/>
      <c r="L28" s="75"/>
      <c r="M28" s="69"/>
      <c r="N28" s="70"/>
      <c r="O28" s="71" t="s">
        <v>18</v>
      </c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J3:K3"/>
    <mergeCell ref="L3:Q3"/>
    <mergeCell ref="E4:F4"/>
    <mergeCell ref="E17:F17"/>
    <mergeCell ref="Q4:R4"/>
    <mergeCell ref="M9:N9"/>
    <mergeCell ref="O4:P4"/>
    <mergeCell ref="B1:C1"/>
    <mergeCell ref="D1:G1"/>
    <mergeCell ref="G12:H12"/>
    <mergeCell ref="A13:B15"/>
    <mergeCell ref="A19:B19"/>
    <mergeCell ref="A20:B20"/>
    <mergeCell ref="A21:B21"/>
    <mergeCell ref="I26:J26"/>
    <mergeCell ref="I27:J27"/>
    <mergeCell ref="K28:L28"/>
    <mergeCell ref="I28:J28"/>
    <mergeCell ref="A26:B28"/>
    <mergeCell ref="D28:E28"/>
    <mergeCell ref="G28:H28"/>
    <mergeCell ref="O27:P27"/>
    <mergeCell ref="Q27:R27"/>
    <mergeCell ref="Q17:R17"/>
    <mergeCell ref="O25:P25"/>
    <mergeCell ref="Q25:R25"/>
    <mergeCell ref="Q24:R24"/>
    <mergeCell ref="O26:P26"/>
    <mergeCell ref="Q26:R26"/>
    <mergeCell ref="O23:P23"/>
    <mergeCell ref="O22:R22"/>
    <mergeCell ref="O17:P17"/>
    <mergeCell ref="Q14:R14"/>
    <mergeCell ref="Q15:R15"/>
    <mergeCell ref="O14:P14"/>
    <mergeCell ref="O15:P15"/>
    <mergeCell ref="K17:L17"/>
    <mergeCell ref="M17:N17"/>
    <mergeCell ref="G17:H17"/>
    <mergeCell ref="M13:N13"/>
    <mergeCell ref="M14:N14"/>
    <mergeCell ref="I12:J12"/>
    <mergeCell ref="I13:J13"/>
    <mergeCell ref="I14:J14"/>
    <mergeCell ref="I22:J22"/>
    <mergeCell ref="I23:J23"/>
    <mergeCell ref="I17:J17"/>
    <mergeCell ref="I15:J15"/>
    <mergeCell ref="O28:P28"/>
    <mergeCell ref="Q28:R28"/>
    <mergeCell ref="O24:P24"/>
    <mergeCell ref="I25:J25"/>
    <mergeCell ref="G14:H14"/>
    <mergeCell ref="G15:H15"/>
    <mergeCell ref="G23:H23"/>
    <mergeCell ref="M22:N22"/>
    <mergeCell ref="K22:L22"/>
    <mergeCell ref="M15:N15"/>
    <mergeCell ref="K25:L25"/>
    <mergeCell ref="M25:N25"/>
    <mergeCell ref="K27:L27"/>
    <mergeCell ref="K26:L26"/>
    <mergeCell ref="M26:N26"/>
    <mergeCell ref="M28:N28"/>
    <mergeCell ref="M27:N27"/>
    <mergeCell ref="M23:N23"/>
    <mergeCell ref="A22:B22"/>
    <mergeCell ref="C22:H22"/>
    <mergeCell ref="G25:H25"/>
    <mergeCell ref="G24:H24"/>
    <mergeCell ref="C9:H9"/>
    <mergeCell ref="D10:E10"/>
    <mergeCell ref="D11:E11"/>
    <mergeCell ref="G10:H10"/>
    <mergeCell ref="G11:H11"/>
    <mergeCell ref="Q11:R11"/>
    <mergeCell ref="Q12:R12"/>
    <mergeCell ref="G27:H27"/>
    <mergeCell ref="D27:E27"/>
    <mergeCell ref="D26:E26"/>
    <mergeCell ref="G26:H26"/>
    <mergeCell ref="D12:E12"/>
    <mergeCell ref="M24:N24"/>
    <mergeCell ref="I24:J24"/>
    <mergeCell ref="K24:L24"/>
    <mergeCell ref="M11:N11"/>
    <mergeCell ref="M12:N12"/>
    <mergeCell ref="O10:P10"/>
    <mergeCell ref="O13:P13"/>
    <mergeCell ref="O11:P11"/>
    <mergeCell ref="O12:P12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A6:B6"/>
    <mergeCell ref="A7:B7"/>
    <mergeCell ref="A8:B8"/>
    <mergeCell ref="I9:J9"/>
    <mergeCell ref="G4:H4"/>
    <mergeCell ref="I4:J4"/>
    <mergeCell ref="K4:L4"/>
    <mergeCell ref="I10:J10"/>
    <mergeCell ref="K23:L23"/>
    <mergeCell ref="D14:E14"/>
    <mergeCell ref="D13:E13"/>
    <mergeCell ref="G13:H13"/>
    <mergeCell ref="K12:L12"/>
    <mergeCell ref="I11:J11"/>
  </mergeCells>
  <conditionalFormatting sqref="R7 A7:B7 R20 A20:B20">
    <cfRule type="expression" priority="1" dxfId="138" stopIfTrue="1">
      <formula>$R7&gt;$R8</formula>
    </cfRule>
  </conditionalFormatting>
  <conditionalFormatting sqref="R8 R21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G21">
    <cfRule type="cellIs" priority="6" dxfId="138" operator="greaterThan" stopIfTrue="1">
      <formula>0</formula>
    </cfRule>
  </conditionalFormatting>
  <conditionalFormatting sqref="H6:K6 H19:K19 Q19">
    <cfRule type="expression" priority="9" dxfId="6" stopIfTrue="1">
      <formula>H7=""</formula>
    </cfRule>
  </conditionalFormatting>
  <conditionalFormatting sqref="A23:B23 A10:B10">
    <cfRule type="expression" priority="16" dxfId="138" stopIfTrue="1">
      <formula>$R7&gt;$R8</formula>
    </cfRule>
  </conditionalFormatting>
  <conditionalFormatting sqref="A25:B25 A12:B12">
    <cfRule type="expression" priority="17" dxfId="138" stopIfTrue="1">
      <formula>'9.7淡路'!#REF!&gt;$R9</formula>
    </cfRule>
  </conditionalFormatting>
  <conditionalFormatting sqref="A24:B24 A11:B11">
    <cfRule type="expression" priority="18" dxfId="138" stopIfTrue="1">
      <formula>$R8&gt;'9.7淡路'!#REF!</formula>
    </cfRule>
  </conditionalFormatting>
  <conditionalFormatting sqref="A26:B26 A13:B13">
    <cfRule type="expression" priority="19" dxfId="138" stopIfTrue="1">
      <formula>$R7&lt;$R8</formula>
    </cfRule>
  </conditionalFormatting>
  <conditionalFormatting sqref="A28:B28 A15:B15">
    <cfRule type="expression" priority="20" dxfId="138" stopIfTrue="1">
      <formula>'9.7淡路'!#REF!&lt;$R9</formula>
    </cfRule>
  </conditionalFormatting>
  <conditionalFormatting sqref="A27:B27 A14:B14">
    <cfRule type="expression" priority="21" dxfId="138" stopIfTrue="1">
      <formula>$R8&lt;'9.7淡路'!#REF!</formula>
    </cfRule>
  </conditionalFormatting>
  <dataValidations count="5">
    <dataValidation allowBlank="1" showInputMessage="1" showErrorMessage="1" imeMode="halfAlpha" sqref="O1 I4:J4 M4:N4 I17:J17 C7:Q8 M17:N17 M1 I1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2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8</v>
      </c>
      <c r="P1" s="1" t="s">
        <v>17</v>
      </c>
      <c r="Q1" s="4" t="s">
        <v>39</v>
      </c>
      <c r="R1" s="5" t="s">
        <v>41</v>
      </c>
    </row>
    <row r="2" ht="5.25" customHeight="1"/>
    <row r="3" spans="10:18" ht="18.75" customHeight="1">
      <c r="J3" s="99" t="s">
        <v>217</v>
      </c>
      <c r="K3" s="99"/>
      <c r="L3" s="100" t="s">
        <v>215</v>
      </c>
      <c r="M3" s="100"/>
      <c r="N3" s="100"/>
      <c r="O3" s="100"/>
      <c r="P3" s="100"/>
      <c r="Q3" s="100"/>
      <c r="R3" s="7" t="s">
        <v>216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0.5375</v>
      </c>
      <c r="J4" s="79"/>
      <c r="K4" s="89" t="s">
        <v>78</v>
      </c>
      <c r="L4" s="89"/>
      <c r="M4" s="79">
        <v>0.6027777777777777</v>
      </c>
      <c r="N4" s="79"/>
      <c r="O4" s="89" t="s">
        <v>79</v>
      </c>
      <c r="P4" s="89"/>
      <c r="Q4" s="90">
        <f>SUM(M4-I4)</f>
        <v>0.06527777777777777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13">
        <v>8</v>
      </c>
      <c r="K6" s="14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68</v>
      </c>
      <c r="B7" s="48"/>
      <c r="C7" s="36">
        <v>1</v>
      </c>
      <c r="D7" s="37">
        <v>3</v>
      </c>
      <c r="E7" s="38">
        <v>0</v>
      </c>
      <c r="F7" s="36">
        <v>0</v>
      </c>
      <c r="G7" s="37">
        <v>1</v>
      </c>
      <c r="H7" s="39">
        <v>2</v>
      </c>
      <c r="I7" s="36">
        <v>0</v>
      </c>
      <c r="J7" s="17"/>
      <c r="K7" s="18"/>
      <c r="L7" s="106" t="s">
        <v>188</v>
      </c>
      <c r="M7" s="107"/>
      <c r="N7" s="108"/>
      <c r="O7" s="40"/>
      <c r="P7" s="17"/>
      <c r="Q7" s="18"/>
      <c r="R7" s="41">
        <f>SUM(C7:Q7)</f>
        <v>7</v>
      </c>
    </row>
    <row r="8" spans="1:18" ht="27.75" customHeight="1">
      <c r="A8" s="47" t="s">
        <v>189</v>
      </c>
      <c r="B8" s="48"/>
      <c r="C8" s="36">
        <v>0</v>
      </c>
      <c r="D8" s="37">
        <v>0</v>
      </c>
      <c r="E8" s="38">
        <v>0</v>
      </c>
      <c r="F8" s="36">
        <v>0</v>
      </c>
      <c r="G8" s="37">
        <v>0</v>
      </c>
      <c r="H8" s="39">
        <v>0</v>
      </c>
      <c r="I8" s="36">
        <v>0</v>
      </c>
      <c r="J8" s="17"/>
      <c r="K8" s="18"/>
      <c r="L8" s="16"/>
      <c r="M8" s="17"/>
      <c r="N8" s="31"/>
      <c r="O8" s="40"/>
      <c r="P8" s="17"/>
      <c r="Q8" s="18"/>
      <c r="R8" s="41">
        <f>SUM(C8:Q8)</f>
        <v>0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加古川東</v>
      </c>
      <c r="B10" s="56"/>
      <c r="C10" s="19" t="s">
        <v>6</v>
      </c>
      <c r="D10" s="84" t="s">
        <v>70</v>
      </c>
      <c r="E10" s="85"/>
      <c r="F10" s="20">
        <v>4</v>
      </c>
      <c r="G10" s="84"/>
      <c r="H10" s="78"/>
      <c r="I10" s="76" t="s">
        <v>190</v>
      </c>
      <c r="J10" s="77"/>
      <c r="K10" s="77"/>
      <c r="L10" s="85"/>
      <c r="M10" s="76"/>
      <c r="N10" s="78"/>
      <c r="O10" s="84" t="s">
        <v>60</v>
      </c>
      <c r="P10" s="85"/>
      <c r="Q10" s="76"/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柳学園</v>
      </c>
      <c r="B13" s="54"/>
      <c r="C13" s="19" t="s">
        <v>6</v>
      </c>
      <c r="D13" s="84" t="s">
        <v>19</v>
      </c>
      <c r="E13" s="85"/>
      <c r="F13" s="20">
        <v>4</v>
      </c>
      <c r="G13" s="84"/>
      <c r="H13" s="78"/>
      <c r="I13" s="76" t="s">
        <v>191</v>
      </c>
      <c r="J13" s="77"/>
      <c r="K13" s="77"/>
      <c r="L13" s="85"/>
      <c r="M13" s="76"/>
      <c r="N13" s="78"/>
      <c r="O13" s="84" t="s">
        <v>192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193</v>
      </c>
      <c r="E14" s="74"/>
      <c r="F14" s="22">
        <v>5</v>
      </c>
      <c r="G14" s="67"/>
      <c r="H14" s="68"/>
      <c r="I14" s="88" t="s">
        <v>194</v>
      </c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22" ht="13.5">
      <c r="I22" s="9"/>
    </row>
  </sheetData>
  <sheetProtection/>
  <mergeCells count="65">
    <mergeCell ref="L7:N7"/>
    <mergeCell ref="J3:K3"/>
    <mergeCell ref="L3:Q3"/>
    <mergeCell ref="G4:H4"/>
    <mergeCell ref="I4:J4"/>
    <mergeCell ref="K4:L4"/>
    <mergeCell ref="M4:N4"/>
    <mergeCell ref="I9:J9"/>
    <mergeCell ref="I15:J15"/>
    <mergeCell ref="I11:J11"/>
    <mergeCell ref="D14:E14"/>
    <mergeCell ref="D13:E13"/>
    <mergeCell ref="G13:H13"/>
    <mergeCell ref="K11:L11"/>
    <mergeCell ref="K12:L12"/>
    <mergeCell ref="M11:N11"/>
    <mergeCell ref="I10:J10"/>
    <mergeCell ref="D15:E15"/>
    <mergeCell ref="I13:J13"/>
    <mergeCell ref="I14:J14"/>
    <mergeCell ref="Q10:R10"/>
    <mergeCell ref="K9:L9"/>
    <mergeCell ref="K13:L13"/>
    <mergeCell ref="K15:L15"/>
    <mergeCell ref="K14:L14"/>
    <mergeCell ref="M10:N10"/>
    <mergeCell ref="K10:L10"/>
    <mergeCell ref="O10:P10"/>
    <mergeCell ref="O13:P13"/>
    <mergeCell ref="O9:R9"/>
    <mergeCell ref="Q13:R13"/>
    <mergeCell ref="A9:B9"/>
    <mergeCell ref="A10:B12"/>
    <mergeCell ref="O12:P12"/>
    <mergeCell ref="Q11:R11"/>
    <mergeCell ref="G14:H14"/>
    <mergeCell ref="G15:H15"/>
    <mergeCell ref="I12:J12"/>
    <mergeCell ref="C9:H9"/>
    <mergeCell ref="D10:E10"/>
    <mergeCell ref="D11:E11"/>
    <mergeCell ref="G10:H10"/>
    <mergeCell ref="G11:H11"/>
    <mergeCell ref="D12:E12"/>
    <mergeCell ref="M13:N13"/>
    <mergeCell ref="M14:N14"/>
    <mergeCell ref="Q4:R4"/>
    <mergeCell ref="M9:N9"/>
    <mergeCell ref="O4:P4"/>
    <mergeCell ref="Q12:R12"/>
    <mergeCell ref="O14:P14"/>
    <mergeCell ref="O15:P15"/>
    <mergeCell ref="M12:N12"/>
    <mergeCell ref="Q15:R15"/>
    <mergeCell ref="O11:P11"/>
    <mergeCell ref="Q14:R14"/>
    <mergeCell ref="E4:F4"/>
    <mergeCell ref="M15:N15"/>
    <mergeCell ref="B1:C1"/>
    <mergeCell ref="D1:G1"/>
    <mergeCell ref="G12:H12"/>
    <mergeCell ref="A13:B15"/>
    <mergeCell ref="A6:B6"/>
    <mergeCell ref="A7:B7"/>
    <mergeCell ref="A8:B8"/>
  </mergeCells>
  <conditionalFormatting sqref="R7 A7:B7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">
    <cfRule type="expression" priority="3" dxfId="138" stopIfTrue="1">
      <formula>$R7&lt;$R8</formula>
    </cfRule>
  </conditionalFormatting>
  <conditionalFormatting sqref="H7:I8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">
    <cfRule type="cellIs" priority="6" dxfId="138" operator="greaterThan" stopIfTrue="1">
      <formula>0</formula>
    </cfRule>
  </conditionalFormatting>
  <conditionalFormatting sqref="A10:B10">
    <cfRule type="expression" priority="22" dxfId="138" stopIfTrue="1">
      <formula>$R7&gt;$R8</formula>
    </cfRule>
  </conditionalFormatting>
  <conditionalFormatting sqref="A12:B12">
    <cfRule type="expression" priority="23" dxfId="138" stopIfTrue="1">
      <formula>'9.8淡路'!#REF!&gt;$R9</formula>
    </cfRule>
  </conditionalFormatting>
  <conditionalFormatting sqref="A11:B11">
    <cfRule type="expression" priority="24" dxfId="138" stopIfTrue="1">
      <formula>$R8&gt;'9.8淡路'!#REF!</formula>
    </cfRule>
  </conditionalFormatting>
  <conditionalFormatting sqref="A13:B13">
    <cfRule type="expression" priority="25" dxfId="138" stopIfTrue="1">
      <formula>$R7&lt;$R8</formula>
    </cfRule>
  </conditionalFormatting>
  <conditionalFormatting sqref="A15:B15">
    <cfRule type="expression" priority="26" dxfId="138" stopIfTrue="1">
      <formula>'9.8淡路'!#REF!&lt;$R9</formula>
    </cfRule>
  </conditionalFormatting>
  <conditionalFormatting sqref="A14:B14">
    <cfRule type="expression" priority="27" dxfId="138" stopIfTrue="1">
      <formula>$R8&lt;'9.8淡路'!#REF!</formula>
    </cfRule>
  </conditionalFormatting>
  <dataValidations count="5">
    <dataValidation allowBlank="1" showInputMessage="1" showErrorMessage="1" imeMode="halfAlpha" sqref="O1 I4:J4 M4:N4 M1 I1 P7:Q8 L7 C7:K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3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14</v>
      </c>
      <c r="P1" s="1" t="s">
        <v>17</v>
      </c>
      <c r="Q1" s="4" t="s">
        <v>12</v>
      </c>
      <c r="R1" s="5" t="s">
        <v>13</v>
      </c>
    </row>
    <row r="2" ht="5.25" customHeight="1"/>
    <row r="3" spans="8:18" ht="18.75" customHeight="1">
      <c r="H3" s="99" t="s">
        <v>14</v>
      </c>
      <c r="I3" s="99"/>
      <c r="J3" s="100" t="s">
        <v>32</v>
      </c>
      <c r="K3" s="100"/>
      <c r="L3" s="100"/>
      <c r="M3" s="100"/>
      <c r="N3" s="100"/>
      <c r="O3" s="100"/>
      <c r="P3" s="100"/>
      <c r="Q3" s="100"/>
      <c r="R3" s="7" t="s">
        <v>7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0.41111111111111115</v>
      </c>
      <c r="J4" s="79"/>
      <c r="K4" s="89" t="s">
        <v>78</v>
      </c>
      <c r="L4" s="89"/>
      <c r="M4" s="79">
        <v>0.47430555555555554</v>
      </c>
      <c r="N4" s="79"/>
      <c r="O4" s="89" t="s">
        <v>79</v>
      </c>
      <c r="P4" s="89"/>
      <c r="Q4" s="90">
        <f>SUM(M4-I4)</f>
        <v>0.06319444444444439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99</v>
      </c>
      <c r="B7" s="48"/>
      <c r="C7" s="36">
        <v>0</v>
      </c>
      <c r="D7" s="37">
        <v>0</v>
      </c>
      <c r="E7" s="38">
        <v>0</v>
      </c>
      <c r="F7" s="36">
        <v>0</v>
      </c>
      <c r="G7" s="37">
        <v>0</v>
      </c>
      <c r="H7" s="39">
        <v>0</v>
      </c>
      <c r="I7" s="36">
        <v>0</v>
      </c>
      <c r="J7" s="37">
        <v>0</v>
      </c>
      <c r="K7" s="39">
        <v>0</v>
      </c>
      <c r="L7" s="16"/>
      <c r="M7" s="17"/>
      <c r="N7" s="31"/>
      <c r="O7" s="40"/>
      <c r="P7" s="17"/>
      <c r="Q7" s="18"/>
      <c r="R7" s="41">
        <f>SUM(C7:Q7)</f>
        <v>0</v>
      </c>
    </row>
    <row r="8" spans="1:18" ht="27.75" customHeight="1">
      <c r="A8" s="47" t="s">
        <v>24</v>
      </c>
      <c r="B8" s="48"/>
      <c r="C8" s="36">
        <v>1</v>
      </c>
      <c r="D8" s="37">
        <v>0</v>
      </c>
      <c r="E8" s="38">
        <v>0</v>
      </c>
      <c r="F8" s="36">
        <v>0</v>
      </c>
      <c r="G8" s="37">
        <v>0</v>
      </c>
      <c r="H8" s="39">
        <v>0</v>
      </c>
      <c r="I8" s="36">
        <v>0</v>
      </c>
      <c r="J8" s="37">
        <v>0</v>
      </c>
      <c r="K8" s="39" t="s">
        <v>110</v>
      </c>
      <c r="L8" s="16"/>
      <c r="M8" s="17"/>
      <c r="N8" s="31"/>
      <c r="O8" s="40"/>
      <c r="P8" s="17"/>
      <c r="Q8" s="18"/>
      <c r="R8" s="41">
        <f>SUM(C8:Q8)</f>
        <v>1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県立伊丹</v>
      </c>
      <c r="B10" s="56"/>
      <c r="C10" s="19" t="s">
        <v>6</v>
      </c>
      <c r="D10" s="84" t="s">
        <v>100</v>
      </c>
      <c r="E10" s="85"/>
      <c r="F10" s="20">
        <v>4</v>
      </c>
      <c r="G10" s="84"/>
      <c r="H10" s="78"/>
      <c r="I10" s="76" t="s">
        <v>101</v>
      </c>
      <c r="J10" s="77"/>
      <c r="K10" s="77"/>
      <c r="L10" s="85"/>
      <c r="M10" s="76"/>
      <c r="N10" s="78"/>
      <c r="O10" s="84"/>
      <c r="P10" s="85"/>
      <c r="Q10" s="76"/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神戸第一</v>
      </c>
      <c r="B13" s="54"/>
      <c r="C13" s="19" t="s">
        <v>6</v>
      </c>
      <c r="D13" s="84" t="s">
        <v>102</v>
      </c>
      <c r="E13" s="85"/>
      <c r="F13" s="20">
        <v>4</v>
      </c>
      <c r="G13" s="84"/>
      <c r="H13" s="78"/>
      <c r="I13" s="76" t="s">
        <v>38</v>
      </c>
      <c r="J13" s="77"/>
      <c r="K13" s="77"/>
      <c r="L13" s="85"/>
      <c r="M13" s="76"/>
      <c r="N13" s="78"/>
      <c r="O13" s="84"/>
      <c r="P13" s="85"/>
      <c r="Q13" s="76"/>
      <c r="R13" s="77"/>
    </row>
    <row r="14" spans="1:18" ht="16.5" customHeight="1">
      <c r="A14" s="55"/>
      <c r="B14" s="56"/>
      <c r="C14" s="21">
        <v>2</v>
      </c>
      <c r="D14" s="67"/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2"/>
      <c r="B17" s="29">
        <v>1</v>
      </c>
      <c r="C17" s="8" t="s">
        <v>74</v>
      </c>
      <c r="E17" s="66" t="s">
        <v>97</v>
      </c>
      <c r="F17" s="66"/>
      <c r="G17" s="98" t="s">
        <v>81</v>
      </c>
      <c r="H17" s="98"/>
      <c r="I17" s="79">
        <v>0.5076388888888889</v>
      </c>
      <c r="J17" s="79"/>
      <c r="K17" s="89" t="s">
        <v>82</v>
      </c>
      <c r="L17" s="89"/>
      <c r="M17" s="79">
        <v>0.5902777777777778</v>
      </c>
      <c r="N17" s="79"/>
      <c r="O17" s="89" t="s">
        <v>83</v>
      </c>
      <c r="P17" s="89"/>
      <c r="Q17" s="90">
        <f>SUM(M17-I17)</f>
        <v>0.08263888888888893</v>
      </c>
      <c r="R17" s="9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46">
        <v>3</v>
      </c>
      <c r="F19" s="44">
        <v>4</v>
      </c>
      <c r="G19" s="45">
        <v>5</v>
      </c>
      <c r="H19" s="46">
        <v>6</v>
      </c>
      <c r="I19" s="44">
        <v>7</v>
      </c>
      <c r="J19" s="45">
        <v>8</v>
      </c>
      <c r="K19" s="46">
        <v>9</v>
      </c>
      <c r="L19" s="12">
        <v>10</v>
      </c>
      <c r="M19" s="13">
        <v>11</v>
      </c>
      <c r="N19" s="35">
        <v>12</v>
      </c>
      <c r="O19" s="3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7" t="s">
        <v>103</v>
      </c>
      <c r="B20" s="48"/>
      <c r="C20" s="36">
        <v>1</v>
      </c>
      <c r="D20" s="37">
        <v>2</v>
      </c>
      <c r="E20" s="38">
        <v>0</v>
      </c>
      <c r="F20" s="36">
        <v>0</v>
      </c>
      <c r="G20" s="37">
        <v>0</v>
      </c>
      <c r="H20" s="39">
        <v>0</v>
      </c>
      <c r="I20" s="36">
        <v>0</v>
      </c>
      <c r="J20" s="37">
        <v>0</v>
      </c>
      <c r="K20" s="39">
        <v>1</v>
      </c>
      <c r="L20" s="16"/>
      <c r="M20" s="17"/>
      <c r="N20" s="31"/>
      <c r="O20" s="40"/>
      <c r="P20" s="17"/>
      <c r="Q20" s="18"/>
      <c r="R20" s="41">
        <f>SUM(C20:Q20)</f>
        <v>4</v>
      </c>
    </row>
    <row r="21" spans="1:18" ht="27.75" customHeight="1">
      <c r="A21" s="47" t="s">
        <v>104</v>
      </c>
      <c r="B21" s="48"/>
      <c r="C21" s="36">
        <v>1</v>
      </c>
      <c r="D21" s="37">
        <v>0</v>
      </c>
      <c r="E21" s="38">
        <v>0</v>
      </c>
      <c r="F21" s="36">
        <v>0</v>
      </c>
      <c r="G21" s="37">
        <v>0</v>
      </c>
      <c r="H21" s="39">
        <v>0</v>
      </c>
      <c r="I21" s="36">
        <v>0</v>
      </c>
      <c r="J21" s="37">
        <v>0</v>
      </c>
      <c r="K21" s="39">
        <v>0</v>
      </c>
      <c r="L21" s="16"/>
      <c r="M21" s="17"/>
      <c r="N21" s="31"/>
      <c r="O21" s="40"/>
      <c r="P21" s="17"/>
      <c r="Q21" s="18"/>
      <c r="R21" s="41">
        <f>SUM(C21:Q21)</f>
        <v>1</v>
      </c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甲　　南</v>
      </c>
      <c r="B23" s="56"/>
      <c r="C23" s="19" t="s">
        <v>6</v>
      </c>
      <c r="D23" s="84" t="s">
        <v>61</v>
      </c>
      <c r="E23" s="85"/>
      <c r="F23" s="20">
        <v>4</v>
      </c>
      <c r="G23" s="84"/>
      <c r="H23" s="78"/>
      <c r="I23" s="76" t="s">
        <v>29</v>
      </c>
      <c r="J23" s="77"/>
      <c r="K23" s="77"/>
      <c r="L23" s="85"/>
      <c r="M23" s="76" t="s">
        <v>105</v>
      </c>
      <c r="N23" s="78"/>
      <c r="O23" s="84" t="s">
        <v>106</v>
      </c>
      <c r="P23" s="85"/>
      <c r="Q23" s="76"/>
      <c r="R23" s="77"/>
    </row>
    <row r="24" spans="1:18" ht="16.5" customHeight="1">
      <c r="A24" s="55"/>
      <c r="B24" s="56"/>
      <c r="C24" s="21">
        <v>2</v>
      </c>
      <c r="D24" s="67"/>
      <c r="E24" s="74"/>
      <c r="F24" s="22">
        <v>5</v>
      </c>
      <c r="G24" s="67"/>
      <c r="H24" s="68"/>
      <c r="I24" s="88"/>
      <c r="J24" s="73"/>
      <c r="K24" s="73"/>
      <c r="L24" s="74"/>
      <c r="M24" s="88"/>
      <c r="N24" s="68"/>
      <c r="O24" s="67"/>
      <c r="P24" s="74"/>
      <c r="Q24" s="88"/>
      <c r="R24" s="73"/>
    </row>
    <row r="25" spans="1:18" ht="16.5" customHeight="1">
      <c r="A25" s="57"/>
      <c r="B25" s="58"/>
      <c r="C25" s="23">
        <v>3</v>
      </c>
      <c r="D25" s="71"/>
      <c r="E25" s="75"/>
      <c r="F25" s="24">
        <v>6</v>
      </c>
      <c r="G25" s="71"/>
      <c r="H25" s="70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豊　　岡</v>
      </c>
      <c r="B26" s="54"/>
      <c r="C26" s="19" t="s">
        <v>6</v>
      </c>
      <c r="D26" s="84" t="s">
        <v>107</v>
      </c>
      <c r="E26" s="85"/>
      <c r="F26" s="20">
        <v>4</v>
      </c>
      <c r="G26" s="84"/>
      <c r="H26" s="78"/>
      <c r="I26" s="76" t="s">
        <v>108</v>
      </c>
      <c r="J26" s="77"/>
      <c r="K26" s="77"/>
      <c r="L26" s="85"/>
      <c r="M26" s="76"/>
      <c r="N26" s="78"/>
      <c r="O26" s="84" t="s">
        <v>109</v>
      </c>
      <c r="P26" s="85"/>
      <c r="Q26" s="76"/>
      <c r="R26" s="77"/>
    </row>
    <row r="27" spans="1:18" ht="16.5" customHeight="1">
      <c r="A27" s="55"/>
      <c r="B27" s="56"/>
      <c r="C27" s="21">
        <v>2</v>
      </c>
      <c r="D27" s="67"/>
      <c r="E27" s="74"/>
      <c r="F27" s="22">
        <v>5</v>
      </c>
      <c r="G27" s="67"/>
      <c r="H27" s="68"/>
      <c r="I27" s="88"/>
      <c r="J27" s="73"/>
      <c r="K27" s="73"/>
      <c r="L27" s="74"/>
      <c r="M27" s="88"/>
      <c r="N27" s="68"/>
      <c r="O27" s="67"/>
      <c r="P27" s="74"/>
      <c r="Q27" s="88"/>
      <c r="R27" s="73"/>
    </row>
    <row r="28" spans="1:18" ht="16.5" customHeight="1">
      <c r="A28" s="57"/>
      <c r="B28" s="58"/>
      <c r="C28" s="23">
        <v>3</v>
      </c>
      <c r="D28" s="71"/>
      <c r="E28" s="75"/>
      <c r="F28" s="24">
        <v>6</v>
      </c>
      <c r="G28" s="71"/>
      <c r="H28" s="70"/>
      <c r="I28" s="69"/>
      <c r="J28" s="72"/>
      <c r="K28" s="72"/>
      <c r="L28" s="75"/>
      <c r="M28" s="69"/>
      <c r="N28" s="70"/>
      <c r="O28" s="71"/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4">
    <mergeCell ref="H3:I3"/>
    <mergeCell ref="J3:Q3"/>
    <mergeCell ref="E4:F4"/>
    <mergeCell ref="E17:F17"/>
    <mergeCell ref="Q4:R4"/>
    <mergeCell ref="M9:N9"/>
    <mergeCell ref="O4:P4"/>
    <mergeCell ref="B1:C1"/>
    <mergeCell ref="D1:G1"/>
    <mergeCell ref="G12:H12"/>
    <mergeCell ref="A13:B15"/>
    <mergeCell ref="A19:B19"/>
    <mergeCell ref="A20:B20"/>
    <mergeCell ref="A21:B21"/>
    <mergeCell ref="I26:J26"/>
    <mergeCell ref="I27:J27"/>
    <mergeCell ref="K28:L28"/>
    <mergeCell ref="I28:J28"/>
    <mergeCell ref="A26:B28"/>
    <mergeCell ref="D28:E28"/>
    <mergeCell ref="G28:H28"/>
    <mergeCell ref="O27:P27"/>
    <mergeCell ref="Q27:R27"/>
    <mergeCell ref="Q17:R17"/>
    <mergeCell ref="O25:P25"/>
    <mergeCell ref="Q25:R25"/>
    <mergeCell ref="Q24:R24"/>
    <mergeCell ref="O26:P26"/>
    <mergeCell ref="Q26:R26"/>
    <mergeCell ref="O23:P23"/>
    <mergeCell ref="O22:R22"/>
    <mergeCell ref="O17:P17"/>
    <mergeCell ref="Q14:R14"/>
    <mergeCell ref="Q15:R15"/>
    <mergeCell ref="O14:P14"/>
    <mergeCell ref="O15:P15"/>
    <mergeCell ref="K17:L17"/>
    <mergeCell ref="M17:N17"/>
    <mergeCell ref="G17:H17"/>
    <mergeCell ref="M13:N13"/>
    <mergeCell ref="M14:N14"/>
    <mergeCell ref="I12:J12"/>
    <mergeCell ref="I13:J13"/>
    <mergeCell ref="I14:J14"/>
    <mergeCell ref="I22:J22"/>
    <mergeCell ref="I23:J23"/>
    <mergeCell ref="I17:J17"/>
    <mergeCell ref="I15:J15"/>
    <mergeCell ref="O28:P28"/>
    <mergeCell ref="Q28:R28"/>
    <mergeCell ref="O24:P24"/>
    <mergeCell ref="I25:J25"/>
    <mergeCell ref="G14:H14"/>
    <mergeCell ref="G15:H15"/>
    <mergeCell ref="G23:H23"/>
    <mergeCell ref="M22:N22"/>
    <mergeCell ref="K22:L22"/>
    <mergeCell ref="M15:N15"/>
    <mergeCell ref="K25:L25"/>
    <mergeCell ref="M25:N25"/>
    <mergeCell ref="K27:L27"/>
    <mergeCell ref="K26:L26"/>
    <mergeCell ref="M26:N26"/>
    <mergeCell ref="M28:N28"/>
    <mergeCell ref="M27:N27"/>
    <mergeCell ref="M23:N23"/>
    <mergeCell ref="A22:B22"/>
    <mergeCell ref="C22:H22"/>
    <mergeCell ref="G25:H25"/>
    <mergeCell ref="G24:H24"/>
    <mergeCell ref="C9:H9"/>
    <mergeCell ref="D10:E10"/>
    <mergeCell ref="D11:E11"/>
    <mergeCell ref="G10:H10"/>
    <mergeCell ref="G11:H11"/>
    <mergeCell ref="Q11:R11"/>
    <mergeCell ref="Q12:R12"/>
    <mergeCell ref="G27:H27"/>
    <mergeCell ref="D27:E27"/>
    <mergeCell ref="D26:E26"/>
    <mergeCell ref="G26:H26"/>
    <mergeCell ref="D12:E12"/>
    <mergeCell ref="M24:N24"/>
    <mergeCell ref="I24:J24"/>
    <mergeCell ref="K24:L24"/>
    <mergeCell ref="M11:N11"/>
    <mergeCell ref="M12:N12"/>
    <mergeCell ref="O10:P10"/>
    <mergeCell ref="O13:P13"/>
    <mergeCell ref="O11:P11"/>
    <mergeCell ref="O12:P12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A6:B6"/>
    <mergeCell ref="A7:B7"/>
    <mergeCell ref="A8:B8"/>
    <mergeCell ref="I9:J9"/>
    <mergeCell ref="G4:H4"/>
    <mergeCell ref="I4:J4"/>
    <mergeCell ref="K4:L4"/>
    <mergeCell ref="I10:J10"/>
    <mergeCell ref="K23:L23"/>
    <mergeCell ref="D14:E14"/>
    <mergeCell ref="D13:E13"/>
    <mergeCell ref="G13:H13"/>
    <mergeCell ref="K12:L12"/>
    <mergeCell ref="I11:J11"/>
  </mergeCells>
  <conditionalFormatting sqref="R7 A7:B7 R20 A20:B20">
    <cfRule type="expression" priority="1" dxfId="138" stopIfTrue="1">
      <formula>$R7&gt;$R8</formula>
    </cfRule>
  </conditionalFormatting>
  <conditionalFormatting sqref="R8 R21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G21">
    <cfRule type="cellIs" priority="6" dxfId="138" operator="greaterThan" stopIfTrue="1">
      <formula>0</formula>
    </cfRule>
  </conditionalFormatting>
  <conditionalFormatting sqref="H6:K6 H19:K19">
    <cfRule type="expression" priority="9" dxfId="6" stopIfTrue="1">
      <formula>H7=""</formula>
    </cfRule>
  </conditionalFormatting>
  <conditionalFormatting sqref="A23:B23 A10:B10">
    <cfRule type="expression" priority="28" dxfId="138" stopIfTrue="1">
      <formula>$R7&gt;$R8</formula>
    </cfRule>
  </conditionalFormatting>
  <conditionalFormatting sqref="A25:B25 A12:B12">
    <cfRule type="expression" priority="29" dxfId="138" stopIfTrue="1">
      <formula>'9.14尼崎'!#REF!&gt;$R9</formula>
    </cfRule>
  </conditionalFormatting>
  <conditionalFormatting sqref="A24:B24 A11:B11">
    <cfRule type="expression" priority="30" dxfId="138" stopIfTrue="1">
      <formula>$R8&gt;'9.14尼崎'!#REF!</formula>
    </cfRule>
  </conditionalFormatting>
  <conditionalFormatting sqref="A26:B26 A13:B13">
    <cfRule type="expression" priority="31" dxfId="138" stopIfTrue="1">
      <formula>$R7&lt;$R8</formula>
    </cfRule>
  </conditionalFormatting>
  <conditionalFormatting sqref="A28:B28 A15:B15">
    <cfRule type="expression" priority="32" dxfId="138" stopIfTrue="1">
      <formula>'9.14尼崎'!#REF!&lt;$R9</formula>
    </cfRule>
  </conditionalFormatting>
  <conditionalFormatting sqref="A27:B27 A14:B14">
    <cfRule type="expression" priority="33" dxfId="138" stopIfTrue="1">
      <formula>$R8&lt;'9.14尼崎'!#REF!</formula>
    </cfRule>
  </conditionalFormatting>
  <dataValidations count="5">
    <dataValidation allowBlank="1" showInputMessage="1" showErrorMessage="1" imeMode="halfAlpha" sqref="O1 I4:J4 M4:N4 I17:J17 C7:Q8 M17:N17 M1 I1 C20:Q2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3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14</v>
      </c>
      <c r="P1" s="1" t="s">
        <v>17</v>
      </c>
      <c r="Q1" s="4" t="s">
        <v>12</v>
      </c>
      <c r="R1" s="5" t="s">
        <v>13</v>
      </c>
    </row>
    <row r="2" ht="5.25" customHeight="1"/>
    <row r="3" spans="8:18" ht="18.75" customHeight="1">
      <c r="H3" s="99" t="s">
        <v>224</v>
      </c>
      <c r="I3" s="99"/>
      <c r="J3" s="100" t="s">
        <v>220</v>
      </c>
      <c r="K3" s="100"/>
      <c r="L3" s="100"/>
      <c r="M3" s="100"/>
      <c r="N3" s="100"/>
      <c r="O3" s="100"/>
      <c r="P3" s="100"/>
      <c r="Q3" s="100"/>
      <c r="R3" s="7" t="s">
        <v>225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136</v>
      </c>
      <c r="H4" s="98"/>
      <c r="I4" s="79">
        <v>0.4131944444444444</v>
      </c>
      <c r="J4" s="79"/>
      <c r="K4" s="89" t="s">
        <v>137</v>
      </c>
      <c r="L4" s="89"/>
      <c r="M4" s="79">
        <v>0.5277777777777778</v>
      </c>
      <c r="N4" s="79"/>
      <c r="O4" s="89" t="s">
        <v>138</v>
      </c>
      <c r="P4" s="89"/>
      <c r="Q4" s="90">
        <f>SUM(M4-I4)</f>
        <v>0.11458333333333337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44">
        <v>10</v>
      </c>
      <c r="M6" s="13">
        <v>11</v>
      </c>
      <c r="N6" s="14">
        <v>12</v>
      </c>
      <c r="O6" s="12">
        <v>13</v>
      </c>
      <c r="P6" s="13">
        <v>14</v>
      </c>
      <c r="Q6" s="35">
        <v>15</v>
      </c>
      <c r="R6" s="15" t="s">
        <v>3</v>
      </c>
    </row>
    <row r="7" spans="1:18" ht="27.75" customHeight="1">
      <c r="A7" s="47" t="s">
        <v>46</v>
      </c>
      <c r="B7" s="48"/>
      <c r="C7" s="36">
        <v>0</v>
      </c>
      <c r="D7" s="37">
        <v>0</v>
      </c>
      <c r="E7" s="38">
        <v>0</v>
      </c>
      <c r="F7" s="36">
        <v>1</v>
      </c>
      <c r="G7" s="37">
        <v>1</v>
      </c>
      <c r="H7" s="39">
        <v>1</v>
      </c>
      <c r="I7" s="36">
        <v>0</v>
      </c>
      <c r="J7" s="37">
        <v>5</v>
      </c>
      <c r="K7" s="39">
        <v>0</v>
      </c>
      <c r="L7" s="16">
        <v>0</v>
      </c>
      <c r="M7" s="17"/>
      <c r="N7" s="18"/>
      <c r="O7" s="106" t="s">
        <v>148</v>
      </c>
      <c r="P7" s="107"/>
      <c r="Q7" s="108"/>
      <c r="R7" s="41">
        <f>SUM(C7:Q7)</f>
        <v>8</v>
      </c>
    </row>
    <row r="8" spans="1:18" ht="27.75" customHeight="1">
      <c r="A8" s="47" t="s">
        <v>149</v>
      </c>
      <c r="B8" s="48"/>
      <c r="C8" s="36">
        <v>1</v>
      </c>
      <c r="D8" s="37">
        <v>3</v>
      </c>
      <c r="E8" s="38">
        <v>1</v>
      </c>
      <c r="F8" s="36">
        <v>0</v>
      </c>
      <c r="G8" s="37">
        <v>0</v>
      </c>
      <c r="H8" s="39">
        <v>2</v>
      </c>
      <c r="I8" s="36">
        <v>1</v>
      </c>
      <c r="J8" s="37">
        <v>0</v>
      </c>
      <c r="K8" s="39">
        <v>0</v>
      </c>
      <c r="L8" s="16" t="s">
        <v>168</v>
      </c>
      <c r="M8" s="17"/>
      <c r="N8" s="18"/>
      <c r="O8" s="16"/>
      <c r="P8" s="17"/>
      <c r="Q8" s="31"/>
      <c r="R8" s="41">
        <v>9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80" t="str">
        <f>A7</f>
        <v>三田学園</v>
      </c>
      <c r="B10" s="81"/>
      <c r="C10" s="19" t="s">
        <v>6</v>
      </c>
      <c r="D10" s="104" t="s">
        <v>151</v>
      </c>
      <c r="E10" s="85"/>
      <c r="F10" s="20">
        <v>4</v>
      </c>
      <c r="G10" s="84"/>
      <c r="H10" s="78"/>
      <c r="I10" s="103" t="s">
        <v>48</v>
      </c>
      <c r="J10" s="77"/>
      <c r="K10" s="110" t="s">
        <v>152</v>
      </c>
      <c r="L10" s="85"/>
      <c r="M10" s="76"/>
      <c r="N10" s="78"/>
      <c r="O10" s="104" t="s">
        <v>153</v>
      </c>
      <c r="P10" s="85"/>
      <c r="Q10" s="76"/>
      <c r="R10" s="77"/>
    </row>
    <row r="11" spans="1:18" ht="16.5" customHeight="1">
      <c r="A11" s="80"/>
      <c r="B11" s="81"/>
      <c r="C11" s="21">
        <v>2</v>
      </c>
      <c r="D11" s="102" t="s">
        <v>125</v>
      </c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102"/>
      <c r="P11" s="74"/>
      <c r="Q11" s="88"/>
      <c r="R11" s="73"/>
    </row>
    <row r="12" spans="1:18" ht="16.5" customHeight="1">
      <c r="A12" s="82"/>
      <c r="B12" s="83"/>
      <c r="C12" s="23">
        <v>3</v>
      </c>
      <c r="D12" s="105" t="s">
        <v>154</v>
      </c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105"/>
      <c r="P12" s="75"/>
      <c r="Q12" s="69"/>
      <c r="R12" s="72"/>
    </row>
    <row r="13" spans="1:18" ht="16.5" customHeight="1">
      <c r="A13" s="86" t="str">
        <f>A8</f>
        <v>三田松聖</v>
      </c>
      <c r="B13" s="87"/>
      <c r="C13" s="19" t="s">
        <v>6</v>
      </c>
      <c r="D13" s="104" t="s">
        <v>49</v>
      </c>
      <c r="E13" s="85"/>
      <c r="F13" s="20">
        <v>4</v>
      </c>
      <c r="G13" s="104" t="s">
        <v>40</v>
      </c>
      <c r="H13" s="78"/>
      <c r="I13" s="103" t="s">
        <v>155</v>
      </c>
      <c r="J13" s="77"/>
      <c r="K13" s="110" t="s">
        <v>156</v>
      </c>
      <c r="L13" s="85"/>
      <c r="M13" s="103" t="s">
        <v>50</v>
      </c>
      <c r="N13" s="78"/>
      <c r="O13" s="104"/>
      <c r="P13" s="85"/>
      <c r="Q13" s="76"/>
      <c r="R13" s="77"/>
    </row>
    <row r="14" spans="1:18" ht="16.5" customHeight="1">
      <c r="A14" s="80"/>
      <c r="B14" s="81"/>
      <c r="C14" s="21">
        <v>2</v>
      </c>
      <c r="D14" s="102" t="s">
        <v>157</v>
      </c>
      <c r="E14" s="74"/>
      <c r="F14" s="22">
        <v>5</v>
      </c>
      <c r="G14" s="67"/>
      <c r="H14" s="68"/>
      <c r="I14" s="88"/>
      <c r="J14" s="73"/>
      <c r="K14" s="73"/>
      <c r="L14" s="74"/>
      <c r="M14" s="101" t="s">
        <v>156</v>
      </c>
      <c r="N14" s="68"/>
      <c r="O14" s="67"/>
      <c r="P14" s="74"/>
      <c r="Q14" s="88"/>
      <c r="R14" s="73"/>
    </row>
    <row r="15" spans="1:18" ht="16.5" customHeight="1">
      <c r="A15" s="82"/>
      <c r="B15" s="83"/>
      <c r="C15" s="23">
        <v>3</v>
      </c>
      <c r="D15" s="105" t="s">
        <v>158</v>
      </c>
      <c r="E15" s="75"/>
      <c r="F15" s="24">
        <v>6</v>
      </c>
      <c r="G15" s="71"/>
      <c r="H15" s="70"/>
      <c r="I15" s="69"/>
      <c r="J15" s="72"/>
      <c r="K15" s="72"/>
      <c r="L15" s="75"/>
      <c r="M15" s="109" t="s">
        <v>159</v>
      </c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2"/>
      <c r="B17" s="29">
        <v>1</v>
      </c>
      <c r="C17" s="8" t="s">
        <v>74</v>
      </c>
      <c r="E17" s="66" t="s">
        <v>169</v>
      </c>
      <c r="F17" s="66"/>
      <c r="G17" s="98" t="s">
        <v>141</v>
      </c>
      <c r="H17" s="98"/>
      <c r="I17" s="79">
        <v>0.5597222222222222</v>
      </c>
      <c r="J17" s="79"/>
      <c r="K17" s="89" t="s">
        <v>142</v>
      </c>
      <c r="L17" s="89"/>
      <c r="M17" s="79">
        <v>0.6430555555555556</v>
      </c>
      <c r="N17" s="79"/>
      <c r="O17" s="89" t="s">
        <v>143</v>
      </c>
      <c r="P17" s="89"/>
      <c r="Q17" s="90">
        <f>SUM(M17-I17)</f>
        <v>0.08333333333333337</v>
      </c>
      <c r="R17" s="9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46">
        <v>3</v>
      </c>
      <c r="F19" s="44">
        <v>4</v>
      </c>
      <c r="G19" s="45">
        <v>5</v>
      </c>
      <c r="H19" s="46">
        <v>6</v>
      </c>
      <c r="I19" s="44">
        <v>7</v>
      </c>
      <c r="J19" s="45">
        <v>8</v>
      </c>
      <c r="K19" s="46">
        <v>9</v>
      </c>
      <c r="L19" s="12">
        <v>10</v>
      </c>
      <c r="M19" s="13">
        <v>11</v>
      </c>
      <c r="N19" s="35">
        <v>12</v>
      </c>
      <c r="O19" s="3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7" t="s">
        <v>129</v>
      </c>
      <c r="B20" s="48"/>
      <c r="C20" s="36">
        <v>0</v>
      </c>
      <c r="D20" s="37">
        <v>0</v>
      </c>
      <c r="E20" s="38">
        <v>0</v>
      </c>
      <c r="F20" s="36">
        <v>0</v>
      </c>
      <c r="G20" s="37">
        <v>1</v>
      </c>
      <c r="H20" s="39">
        <v>0</v>
      </c>
      <c r="I20" s="36">
        <v>0</v>
      </c>
      <c r="J20" s="37">
        <v>0</v>
      </c>
      <c r="K20" s="39">
        <v>0</v>
      </c>
      <c r="L20" s="16"/>
      <c r="M20" s="17"/>
      <c r="N20" s="31"/>
      <c r="O20" s="40"/>
      <c r="P20" s="17"/>
      <c r="Q20" s="18"/>
      <c r="R20" s="41">
        <f>SUM(C20:Q20)</f>
        <v>1</v>
      </c>
    </row>
    <row r="21" spans="1:18" ht="27.75" customHeight="1">
      <c r="A21" s="47" t="s">
        <v>160</v>
      </c>
      <c r="B21" s="48"/>
      <c r="C21" s="36">
        <v>0</v>
      </c>
      <c r="D21" s="37">
        <v>0</v>
      </c>
      <c r="E21" s="38">
        <v>2</v>
      </c>
      <c r="F21" s="36">
        <v>0</v>
      </c>
      <c r="G21" s="37">
        <v>2</v>
      </c>
      <c r="H21" s="39">
        <v>0</v>
      </c>
      <c r="I21" s="36">
        <v>0</v>
      </c>
      <c r="J21" s="37">
        <v>0</v>
      </c>
      <c r="K21" s="39" t="s">
        <v>170</v>
      </c>
      <c r="L21" s="16"/>
      <c r="M21" s="17"/>
      <c r="N21" s="31"/>
      <c r="O21" s="40"/>
      <c r="P21" s="17"/>
      <c r="Q21" s="18"/>
      <c r="R21" s="41">
        <f>SUM(C21:Q21)</f>
        <v>4</v>
      </c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加古川西</v>
      </c>
      <c r="B23" s="56"/>
      <c r="C23" s="19" t="s">
        <v>6</v>
      </c>
      <c r="D23" s="84" t="s">
        <v>47</v>
      </c>
      <c r="E23" s="85"/>
      <c r="F23" s="20">
        <v>4</v>
      </c>
      <c r="G23" s="84"/>
      <c r="H23" s="78"/>
      <c r="I23" s="76" t="s">
        <v>161</v>
      </c>
      <c r="J23" s="77"/>
      <c r="K23" s="77"/>
      <c r="L23" s="85"/>
      <c r="M23" s="76"/>
      <c r="N23" s="78"/>
      <c r="O23" s="84" t="s">
        <v>162</v>
      </c>
      <c r="P23" s="85"/>
      <c r="Q23" s="76"/>
      <c r="R23" s="77"/>
    </row>
    <row r="24" spans="1:18" ht="16.5" customHeight="1">
      <c r="A24" s="55"/>
      <c r="B24" s="56"/>
      <c r="C24" s="21">
        <v>2</v>
      </c>
      <c r="D24" s="67" t="s">
        <v>163</v>
      </c>
      <c r="E24" s="74"/>
      <c r="F24" s="22">
        <v>5</v>
      </c>
      <c r="G24" s="67"/>
      <c r="H24" s="68"/>
      <c r="I24" s="88"/>
      <c r="J24" s="73"/>
      <c r="K24" s="73"/>
      <c r="L24" s="74"/>
      <c r="M24" s="88"/>
      <c r="N24" s="68"/>
      <c r="O24" s="67"/>
      <c r="P24" s="74"/>
      <c r="Q24" s="88"/>
      <c r="R24" s="73"/>
    </row>
    <row r="25" spans="1:18" ht="16.5" customHeight="1">
      <c r="A25" s="57"/>
      <c r="B25" s="58"/>
      <c r="C25" s="23">
        <v>3</v>
      </c>
      <c r="D25" s="71"/>
      <c r="E25" s="75"/>
      <c r="F25" s="24">
        <v>6</v>
      </c>
      <c r="G25" s="71"/>
      <c r="H25" s="70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篠山鳳鳴</v>
      </c>
      <c r="B26" s="54"/>
      <c r="C26" s="19" t="s">
        <v>6</v>
      </c>
      <c r="D26" s="84" t="s">
        <v>164</v>
      </c>
      <c r="E26" s="85"/>
      <c r="F26" s="20">
        <v>4</v>
      </c>
      <c r="G26" s="84"/>
      <c r="H26" s="78"/>
      <c r="I26" s="76" t="s">
        <v>165</v>
      </c>
      <c r="J26" s="77"/>
      <c r="K26" s="77"/>
      <c r="L26" s="85"/>
      <c r="M26" s="76" t="s">
        <v>166</v>
      </c>
      <c r="N26" s="78"/>
      <c r="O26" s="84" t="s">
        <v>166</v>
      </c>
      <c r="P26" s="85"/>
      <c r="Q26" s="76"/>
      <c r="R26" s="77"/>
    </row>
    <row r="27" spans="1:18" ht="16.5" customHeight="1">
      <c r="A27" s="55"/>
      <c r="B27" s="56"/>
      <c r="C27" s="21">
        <v>2</v>
      </c>
      <c r="D27" s="67"/>
      <c r="E27" s="74"/>
      <c r="F27" s="22">
        <v>5</v>
      </c>
      <c r="G27" s="67"/>
      <c r="H27" s="68"/>
      <c r="I27" s="88"/>
      <c r="J27" s="73"/>
      <c r="K27" s="73"/>
      <c r="L27" s="74"/>
      <c r="M27" s="88"/>
      <c r="N27" s="68"/>
      <c r="O27" s="67" t="s">
        <v>167</v>
      </c>
      <c r="P27" s="74"/>
      <c r="Q27" s="88"/>
      <c r="R27" s="73"/>
    </row>
    <row r="28" spans="1:18" ht="16.5" customHeight="1">
      <c r="A28" s="57"/>
      <c r="B28" s="58"/>
      <c r="C28" s="23">
        <v>3</v>
      </c>
      <c r="D28" s="71"/>
      <c r="E28" s="75"/>
      <c r="F28" s="24">
        <v>6</v>
      </c>
      <c r="G28" s="71"/>
      <c r="H28" s="70"/>
      <c r="I28" s="69"/>
      <c r="J28" s="72"/>
      <c r="K28" s="72"/>
      <c r="L28" s="75"/>
      <c r="M28" s="69"/>
      <c r="N28" s="70"/>
      <c r="O28" s="71"/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5">
    <mergeCell ref="K23:L23"/>
    <mergeCell ref="D14:E14"/>
    <mergeCell ref="D13:E13"/>
    <mergeCell ref="G13:H13"/>
    <mergeCell ref="G4:H4"/>
    <mergeCell ref="I4:J4"/>
    <mergeCell ref="K4:L4"/>
    <mergeCell ref="I10:J10"/>
    <mergeCell ref="I9:J9"/>
    <mergeCell ref="A7:B7"/>
    <mergeCell ref="A8:B8"/>
    <mergeCell ref="O7:Q7"/>
    <mergeCell ref="H3:I3"/>
    <mergeCell ref="J3:Q3"/>
    <mergeCell ref="I11:J11"/>
    <mergeCell ref="I24:J24"/>
    <mergeCell ref="C9:H9"/>
    <mergeCell ref="D10:E10"/>
    <mergeCell ref="D11:E11"/>
    <mergeCell ref="M4:N4"/>
    <mergeCell ref="K9:L9"/>
    <mergeCell ref="K13:L13"/>
    <mergeCell ref="K15:L15"/>
    <mergeCell ref="K14:L14"/>
    <mergeCell ref="M10:N10"/>
    <mergeCell ref="K10:L10"/>
    <mergeCell ref="K11:L11"/>
    <mergeCell ref="K12:L12"/>
    <mergeCell ref="M11:N11"/>
    <mergeCell ref="M12:N12"/>
    <mergeCell ref="O10:P10"/>
    <mergeCell ref="O13:P13"/>
    <mergeCell ref="D23:E23"/>
    <mergeCell ref="D24:E24"/>
    <mergeCell ref="D15:E15"/>
    <mergeCell ref="K24:L24"/>
    <mergeCell ref="G17:H17"/>
    <mergeCell ref="O9:R9"/>
    <mergeCell ref="Q13:R13"/>
    <mergeCell ref="Q15:R15"/>
    <mergeCell ref="O11:P11"/>
    <mergeCell ref="O12:P12"/>
    <mergeCell ref="Q11:R11"/>
    <mergeCell ref="Q12:R12"/>
    <mergeCell ref="O14:P14"/>
    <mergeCell ref="O15:P15"/>
    <mergeCell ref="Q10:R10"/>
    <mergeCell ref="A21:B21"/>
    <mergeCell ref="A22:B22"/>
    <mergeCell ref="C22:H22"/>
    <mergeCell ref="G25:H25"/>
    <mergeCell ref="G24:H24"/>
    <mergeCell ref="G27:H27"/>
    <mergeCell ref="A19:B19"/>
    <mergeCell ref="I28:J28"/>
    <mergeCell ref="I26:J26"/>
    <mergeCell ref="I27:J27"/>
    <mergeCell ref="G26:H26"/>
    <mergeCell ref="A20:B20"/>
    <mergeCell ref="A23:B25"/>
    <mergeCell ref="A26:B28"/>
    <mergeCell ref="D25:E25"/>
    <mergeCell ref="Q23:R23"/>
    <mergeCell ref="M24:N24"/>
    <mergeCell ref="K25:L25"/>
    <mergeCell ref="M25:N25"/>
    <mergeCell ref="K27:L27"/>
    <mergeCell ref="K26:L26"/>
    <mergeCell ref="M26:N26"/>
    <mergeCell ref="G23:H23"/>
    <mergeCell ref="M28:N28"/>
    <mergeCell ref="O28:P28"/>
    <mergeCell ref="Q28:R28"/>
    <mergeCell ref="O24:P24"/>
    <mergeCell ref="O23:P23"/>
    <mergeCell ref="M23:N23"/>
    <mergeCell ref="Q24:R24"/>
    <mergeCell ref="O26:P26"/>
    <mergeCell ref="Q26:R26"/>
    <mergeCell ref="G14:H14"/>
    <mergeCell ref="G15:H15"/>
    <mergeCell ref="I12:J12"/>
    <mergeCell ref="I13:J13"/>
    <mergeCell ref="I14:J14"/>
    <mergeCell ref="I22:J22"/>
    <mergeCell ref="I17:J17"/>
    <mergeCell ref="I15:J15"/>
    <mergeCell ref="K22:L22"/>
    <mergeCell ref="M15:N15"/>
    <mergeCell ref="K17:L17"/>
    <mergeCell ref="M17:N17"/>
    <mergeCell ref="I25:J25"/>
    <mergeCell ref="I23:J23"/>
    <mergeCell ref="O25:P25"/>
    <mergeCell ref="Q25:R25"/>
    <mergeCell ref="M13:N13"/>
    <mergeCell ref="M14:N14"/>
    <mergeCell ref="O22:R22"/>
    <mergeCell ref="O17:P17"/>
    <mergeCell ref="Q14:R14"/>
    <mergeCell ref="M22:N22"/>
    <mergeCell ref="M27:N27"/>
    <mergeCell ref="O27:P27"/>
    <mergeCell ref="Q27:R27"/>
    <mergeCell ref="Q17:R17"/>
    <mergeCell ref="Q4:R4"/>
    <mergeCell ref="M9:N9"/>
    <mergeCell ref="O4:P4"/>
    <mergeCell ref="D27:E27"/>
    <mergeCell ref="K28:L28"/>
    <mergeCell ref="E4:F4"/>
    <mergeCell ref="E17:F17"/>
    <mergeCell ref="D26:E26"/>
    <mergeCell ref="D28:E28"/>
    <mergeCell ref="G28:H28"/>
    <mergeCell ref="B1:C1"/>
    <mergeCell ref="D1:G1"/>
    <mergeCell ref="G12:H12"/>
    <mergeCell ref="A13:B15"/>
    <mergeCell ref="G10:H10"/>
    <mergeCell ref="G11:H11"/>
    <mergeCell ref="D12:E12"/>
    <mergeCell ref="A9:B9"/>
    <mergeCell ref="A10:B12"/>
    <mergeCell ref="A6:B6"/>
  </mergeCells>
  <conditionalFormatting sqref="R7 A7:B7 R20 A20:B20">
    <cfRule type="expression" priority="1" dxfId="138" stopIfTrue="1">
      <formula>$R7&gt;$R8</formula>
    </cfRule>
  </conditionalFormatting>
  <conditionalFormatting sqref="R8 R21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G21">
    <cfRule type="cellIs" priority="6" dxfId="138" operator="greaterThan" stopIfTrue="1">
      <formula>0</formula>
    </cfRule>
  </conditionalFormatting>
  <conditionalFormatting sqref="H19:K19 H6:L6">
    <cfRule type="expression" priority="9" dxfId="6" stopIfTrue="1">
      <formula>H7=""</formula>
    </cfRule>
  </conditionalFormatting>
  <conditionalFormatting sqref="A23:B23">
    <cfRule type="expression" priority="34" dxfId="138" stopIfTrue="1">
      <formula>$R20&gt;$R21</formula>
    </cfRule>
  </conditionalFormatting>
  <conditionalFormatting sqref="A25:B25">
    <cfRule type="expression" priority="35" dxfId="138" stopIfTrue="1">
      <formula>'9.14城山'!#REF!&gt;$R22</formula>
    </cfRule>
  </conditionalFormatting>
  <conditionalFormatting sqref="A24:B24">
    <cfRule type="expression" priority="36" dxfId="138" stopIfTrue="1">
      <formula>$R21&gt;'9.14城山'!#REF!</formula>
    </cfRule>
  </conditionalFormatting>
  <conditionalFormatting sqref="A26:B26">
    <cfRule type="expression" priority="37" dxfId="138" stopIfTrue="1">
      <formula>$R20&lt;$R21</formula>
    </cfRule>
  </conditionalFormatting>
  <conditionalFormatting sqref="A28:B28">
    <cfRule type="expression" priority="38" dxfId="138" stopIfTrue="1">
      <formula>'9.14城山'!#REF!&lt;$R22</formula>
    </cfRule>
  </conditionalFormatting>
  <conditionalFormatting sqref="A27:B27">
    <cfRule type="expression" priority="39" dxfId="138" stopIfTrue="1">
      <formula>$R21&lt;'9.14城山'!#REF!</formula>
    </cfRule>
  </conditionalFormatting>
  <dataValidations count="5">
    <dataValidation allowBlank="1" showInputMessage="1" showErrorMessage="1" imeMode="halfAlpha" sqref="O7 C7:N8 O1 I1 M1 M17:N17 C20:Q21 I17:J17 M4:N4 I4:J4 Q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3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14</v>
      </c>
      <c r="P1" s="1" t="s">
        <v>17</v>
      </c>
      <c r="Q1" s="4" t="s">
        <v>12</v>
      </c>
      <c r="R1" s="5" t="s">
        <v>13</v>
      </c>
    </row>
    <row r="2" ht="5.25" customHeight="1"/>
    <row r="3" spans="10:18" ht="18.75" customHeight="1">
      <c r="J3" s="99" t="s">
        <v>67</v>
      </c>
      <c r="K3" s="99"/>
      <c r="L3" s="100" t="s">
        <v>215</v>
      </c>
      <c r="M3" s="100"/>
      <c r="N3" s="100"/>
      <c r="O3" s="100"/>
      <c r="P3" s="100"/>
      <c r="Q3" s="100"/>
      <c r="R3" s="7" t="s">
        <v>216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0.4166666666666667</v>
      </c>
      <c r="J4" s="79"/>
      <c r="K4" s="89" t="s">
        <v>78</v>
      </c>
      <c r="L4" s="89"/>
      <c r="M4" s="79">
        <v>0.5027777777777778</v>
      </c>
      <c r="N4" s="79"/>
      <c r="O4" s="89" t="s">
        <v>79</v>
      </c>
      <c r="P4" s="89"/>
      <c r="Q4" s="90">
        <f>SUM(M4-I4)</f>
        <v>0.08611111111111108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46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195</v>
      </c>
      <c r="B7" s="48"/>
      <c r="C7" s="36">
        <v>0</v>
      </c>
      <c r="D7" s="37">
        <v>0</v>
      </c>
      <c r="E7" s="38">
        <v>0</v>
      </c>
      <c r="F7" s="36">
        <v>0</v>
      </c>
      <c r="G7" s="37">
        <v>1</v>
      </c>
      <c r="H7" s="39">
        <v>1</v>
      </c>
      <c r="I7" s="36">
        <v>3</v>
      </c>
      <c r="J7" s="37">
        <v>0</v>
      </c>
      <c r="K7" s="39">
        <v>0</v>
      </c>
      <c r="L7" s="16"/>
      <c r="M7" s="17"/>
      <c r="N7" s="31"/>
      <c r="O7" s="40"/>
      <c r="P7" s="17"/>
      <c r="Q7" s="18"/>
      <c r="R7" s="41">
        <f>SUM(C7:Q7)</f>
        <v>5</v>
      </c>
    </row>
    <row r="8" spans="1:18" ht="27.75" customHeight="1">
      <c r="A8" s="47" t="s">
        <v>196</v>
      </c>
      <c r="B8" s="48"/>
      <c r="C8" s="36">
        <v>0</v>
      </c>
      <c r="D8" s="37">
        <v>0</v>
      </c>
      <c r="E8" s="38">
        <v>0</v>
      </c>
      <c r="F8" s="36">
        <v>0</v>
      </c>
      <c r="G8" s="37">
        <v>0</v>
      </c>
      <c r="H8" s="39">
        <v>0</v>
      </c>
      <c r="I8" s="36">
        <v>3</v>
      </c>
      <c r="J8" s="37">
        <v>0</v>
      </c>
      <c r="K8" s="39">
        <v>0</v>
      </c>
      <c r="L8" s="16"/>
      <c r="M8" s="17"/>
      <c r="N8" s="31"/>
      <c r="O8" s="40"/>
      <c r="P8" s="17"/>
      <c r="Q8" s="18"/>
      <c r="R8" s="41">
        <f>SUM(C8:Q8)</f>
        <v>3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舞　　子</v>
      </c>
      <c r="B10" s="56"/>
      <c r="C10" s="19" t="s">
        <v>6</v>
      </c>
      <c r="D10" s="84" t="s">
        <v>51</v>
      </c>
      <c r="E10" s="85"/>
      <c r="F10" s="20">
        <v>4</v>
      </c>
      <c r="G10" s="84"/>
      <c r="H10" s="78"/>
      <c r="I10" s="76" t="s">
        <v>197</v>
      </c>
      <c r="J10" s="77"/>
      <c r="K10" s="77"/>
      <c r="L10" s="85"/>
      <c r="M10" s="76"/>
      <c r="N10" s="78"/>
      <c r="O10" s="84" t="s">
        <v>121</v>
      </c>
      <c r="P10" s="85"/>
      <c r="Q10" s="76"/>
      <c r="R10" s="77"/>
    </row>
    <row r="11" spans="1:18" ht="16.5" customHeight="1">
      <c r="A11" s="55"/>
      <c r="B11" s="56"/>
      <c r="C11" s="21">
        <v>2</v>
      </c>
      <c r="D11" s="67" t="s">
        <v>198</v>
      </c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 t="s">
        <v>59</v>
      </c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西宮東</v>
      </c>
      <c r="B13" s="54"/>
      <c r="C13" s="19" t="s">
        <v>6</v>
      </c>
      <c r="D13" s="84" t="s">
        <v>150</v>
      </c>
      <c r="E13" s="85"/>
      <c r="F13" s="20">
        <v>4</v>
      </c>
      <c r="G13" s="84"/>
      <c r="H13" s="78"/>
      <c r="I13" s="76" t="s">
        <v>199</v>
      </c>
      <c r="J13" s="77"/>
      <c r="K13" s="77"/>
      <c r="L13" s="85"/>
      <c r="M13" s="76"/>
      <c r="N13" s="78"/>
      <c r="O13" s="84"/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200</v>
      </c>
      <c r="E14" s="74"/>
      <c r="F14" s="22">
        <v>5</v>
      </c>
      <c r="G14" s="67"/>
      <c r="H14" s="68"/>
      <c r="I14" s="88" t="s">
        <v>59</v>
      </c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 t="s">
        <v>201</v>
      </c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2"/>
      <c r="B17" s="29">
        <v>1</v>
      </c>
      <c r="C17" s="8" t="s">
        <v>74</v>
      </c>
      <c r="E17" s="66" t="s">
        <v>207</v>
      </c>
      <c r="F17" s="66"/>
      <c r="G17" s="98" t="s">
        <v>208</v>
      </c>
      <c r="H17" s="98"/>
      <c r="I17" s="79">
        <v>0.5388888888888889</v>
      </c>
      <c r="J17" s="79"/>
      <c r="K17" s="89" t="s">
        <v>209</v>
      </c>
      <c r="L17" s="89"/>
      <c r="M17" s="79">
        <v>0.6118055555555556</v>
      </c>
      <c r="N17" s="79"/>
      <c r="O17" s="89" t="s">
        <v>210</v>
      </c>
      <c r="P17" s="89"/>
      <c r="Q17" s="90">
        <f>SUM(M17-I17)</f>
        <v>0.07291666666666674</v>
      </c>
      <c r="R17" s="90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46">
        <v>3</v>
      </c>
      <c r="F19" s="44">
        <v>4</v>
      </c>
      <c r="G19" s="45">
        <v>5</v>
      </c>
      <c r="H19" s="46">
        <v>6</v>
      </c>
      <c r="I19" s="44">
        <v>7</v>
      </c>
      <c r="J19" s="45">
        <v>8</v>
      </c>
      <c r="K19" s="46">
        <v>9</v>
      </c>
      <c r="L19" s="12">
        <v>10</v>
      </c>
      <c r="M19" s="13">
        <v>11</v>
      </c>
      <c r="N19" s="35">
        <v>12</v>
      </c>
      <c r="O19" s="3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7" t="s">
        <v>202</v>
      </c>
      <c r="B20" s="48"/>
      <c r="C20" s="36">
        <v>0</v>
      </c>
      <c r="D20" s="37">
        <v>0</v>
      </c>
      <c r="E20" s="38">
        <v>0</v>
      </c>
      <c r="F20" s="36">
        <v>0</v>
      </c>
      <c r="G20" s="37">
        <v>0</v>
      </c>
      <c r="H20" s="39">
        <v>0</v>
      </c>
      <c r="I20" s="36">
        <v>0</v>
      </c>
      <c r="J20" s="37">
        <v>1</v>
      </c>
      <c r="K20" s="39">
        <v>0</v>
      </c>
      <c r="L20" s="16"/>
      <c r="M20" s="17"/>
      <c r="N20" s="31"/>
      <c r="O20" s="40"/>
      <c r="P20" s="17"/>
      <c r="Q20" s="18"/>
      <c r="R20" s="41">
        <f>SUM(C20:Q20)</f>
        <v>1</v>
      </c>
    </row>
    <row r="21" spans="1:18" ht="27.75" customHeight="1">
      <c r="A21" s="47" t="s">
        <v>203</v>
      </c>
      <c r="B21" s="48"/>
      <c r="C21" s="36">
        <v>1</v>
      </c>
      <c r="D21" s="37">
        <v>0</v>
      </c>
      <c r="E21" s="38">
        <v>0</v>
      </c>
      <c r="F21" s="36">
        <v>0</v>
      </c>
      <c r="G21" s="37">
        <v>3</v>
      </c>
      <c r="H21" s="39">
        <v>0</v>
      </c>
      <c r="I21" s="36">
        <v>0</v>
      </c>
      <c r="J21" s="37">
        <v>0</v>
      </c>
      <c r="K21" s="39" t="s">
        <v>173</v>
      </c>
      <c r="L21" s="16"/>
      <c r="M21" s="17"/>
      <c r="N21" s="31"/>
      <c r="O21" s="40"/>
      <c r="P21" s="17"/>
      <c r="Q21" s="18"/>
      <c r="R21" s="41">
        <f>SUM(C21:Q21)</f>
        <v>4</v>
      </c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飾　　磨</v>
      </c>
      <c r="B23" s="56"/>
      <c r="C23" s="19" t="s">
        <v>6</v>
      </c>
      <c r="D23" s="84" t="s">
        <v>102</v>
      </c>
      <c r="E23" s="85"/>
      <c r="F23" s="20">
        <v>4</v>
      </c>
      <c r="G23" s="84"/>
      <c r="H23" s="78"/>
      <c r="I23" s="76" t="s">
        <v>45</v>
      </c>
      <c r="J23" s="77"/>
      <c r="K23" s="77"/>
      <c r="L23" s="85"/>
      <c r="M23" s="76"/>
      <c r="N23" s="78"/>
      <c r="O23" s="84" t="s">
        <v>102</v>
      </c>
      <c r="P23" s="85"/>
      <c r="Q23" s="76"/>
      <c r="R23" s="77"/>
    </row>
    <row r="24" spans="1:18" ht="16.5" customHeight="1">
      <c r="A24" s="55"/>
      <c r="B24" s="56"/>
      <c r="C24" s="21">
        <v>2</v>
      </c>
      <c r="D24" s="67" t="s">
        <v>204</v>
      </c>
      <c r="E24" s="74"/>
      <c r="F24" s="22">
        <v>5</v>
      </c>
      <c r="G24" s="67"/>
      <c r="H24" s="68"/>
      <c r="I24" s="88"/>
      <c r="J24" s="73"/>
      <c r="K24" s="73"/>
      <c r="L24" s="74"/>
      <c r="M24" s="88"/>
      <c r="N24" s="68"/>
      <c r="O24" s="67"/>
      <c r="P24" s="74"/>
      <c r="Q24" s="88"/>
      <c r="R24" s="73"/>
    </row>
    <row r="25" spans="1:18" ht="16.5" customHeight="1">
      <c r="A25" s="57"/>
      <c r="B25" s="58"/>
      <c r="C25" s="23">
        <v>3</v>
      </c>
      <c r="D25" s="71"/>
      <c r="E25" s="75"/>
      <c r="F25" s="24">
        <v>6</v>
      </c>
      <c r="G25" s="71"/>
      <c r="H25" s="70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県芦屋</v>
      </c>
      <c r="B26" s="54"/>
      <c r="C26" s="19" t="s">
        <v>6</v>
      </c>
      <c r="D26" s="84" t="s">
        <v>131</v>
      </c>
      <c r="E26" s="85"/>
      <c r="F26" s="20">
        <v>4</v>
      </c>
      <c r="G26" s="84"/>
      <c r="H26" s="78"/>
      <c r="I26" s="76" t="s">
        <v>205</v>
      </c>
      <c r="J26" s="77"/>
      <c r="K26" s="77"/>
      <c r="L26" s="85"/>
      <c r="M26" s="76" t="s">
        <v>206</v>
      </c>
      <c r="N26" s="78"/>
      <c r="O26" s="84"/>
      <c r="P26" s="85"/>
      <c r="Q26" s="76"/>
      <c r="R26" s="77"/>
    </row>
    <row r="27" spans="1:18" ht="16.5" customHeight="1">
      <c r="A27" s="55"/>
      <c r="B27" s="56"/>
      <c r="C27" s="21">
        <v>2</v>
      </c>
      <c r="D27" s="67"/>
      <c r="E27" s="74"/>
      <c r="F27" s="22">
        <v>5</v>
      </c>
      <c r="G27" s="67"/>
      <c r="H27" s="68"/>
      <c r="I27" s="88"/>
      <c r="J27" s="73"/>
      <c r="K27" s="73"/>
      <c r="L27" s="74"/>
      <c r="M27" s="88"/>
      <c r="N27" s="68"/>
      <c r="O27" s="67"/>
      <c r="P27" s="74"/>
      <c r="Q27" s="88"/>
      <c r="R27" s="73"/>
    </row>
    <row r="28" spans="1:18" ht="16.5" customHeight="1">
      <c r="A28" s="57"/>
      <c r="B28" s="58"/>
      <c r="C28" s="23">
        <v>3</v>
      </c>
      <c r="D28" s="71"/>
      <c r="E28" s="75"/>
      <c r="F28" s="24">
        <v>6</v>
      </c>
      <c r="G28" s="71"/>
      <c r="H28" s="70"/>
      <c r="I28" s="69"/>
      <c r="J28" s="72"/>
      <c r="K28" s="72"/>
      <c r="L28" s="75"/>
      <c r="M28" s="69"/>
      <c r="N28" s="70"/>
      <c r="O28" s="71"/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4">
    <mergeCell ref="J3:K3"/>
    <mergeCell ref="L3:Q3"/>
    <mergeCell ref="E4:F4"/>
    <mergeCell ref="E17:F17"/>
    <mergeCell ref="Q4:R4"/>
    <mergeCell ref="M9:N9"/>
    <mergeCell ref="O4:P4"/>
    <mergeCell ref="I28:J28"/>
    <mergeCell ref="B1:C1"/>
    <mergeCell ref="D1:G1"/>
    <mergeCell ref="G12:H12"/>
    <mergeCell ref="A13:B15"/>
    <mergeCell ref="A19:B19"/>
    <mergeCell ref="A20:B20"/>
    <mergeCell ref="I26:J26"/>
    <mergeCell ref="I27:J27"/>
    <mergeCell ref="K28:L28"/>
    <mergeCell ref="A26:B28"/>
    <mergeCell ref="D28:E28"/>
    <mergeCell ref="G28:H28"/>
    <mergeCell ref="O25:P25"/>
    <mergeCell ref="Q25:R25"/>
    <mergeCell ref="Q24:R24"/>
    <mergeCell ref="O26:P26"/>
    <mergeCell ref="Q26:R26"/>
    <mergeCell ref="O23:P23"/>
    <mergeCell ref="O24:P24"/>
    <mergeCell ref="M14:N14"/>
    <mergeCell ref="O22:R22"/>
    <mergeCell ref="O17:P17"/>
    <mergeCell ref="Q14:R14"/>
    <mergeCell ref="Q15:R15"/>
    <mergeCell ref="O14:P14"/>
    <mergeCell ref="O15:P15"/>
    <mergeCell ref="Q17:R17"/>
    <mergeCell ref="M22:N22"/>
    <mergeCell ref="K22:L22"/>
    <mergeCell ref="M15:N15"/>
    <mergeCell ref="K17:L17"/>
    <mergeCell ref="M17:N17"/>
    <mergeCell ref="I12:J12"/>
    <mergeCell ref="I13:J13"/>
    <mergeCell ref="I14:J14"/>
    <mergeCell ref="I22:J22"/>
    <mergeCell ref="I23:J23"/>
    <mergeCell ref="I17:J17"/>
    <mergeCell ref="I15:J15"/>
    <mergeCell ref="G17:H17"/>
    <mergeCell ref="K27:L27"/>
    <mergeCell ref="K26:L26"/>
    <mergeCell ref="M26:N26"/>
    <mergeCell ref="M28:N28"/>
    <mergeCell ref="O28:P28"/>
    <mergeCell ref="Q28:R28"/>
    <mergeCell ref="M27:N27"/>
    <mergeCell ref="O27:P27"/>
    <mergeCell ref="Q27:R27"/>
    <mergeCell ref="M24:N24"/>
    <mergeCell ref="I24:J24"/>
    <mergeCell ref="K24:L24"/>
    <mergeCell ref="D26:E26"/>
    <mergeCell ref="K25:L25"/>
    <mergeCell ref="M25:N25"/>
    <mergeCell ref="I25:J25"/>
    <mergeCell ref="M23:N23"/>
    <mergeCell ref="G26:H26"/>
    <mergeCell ref="G27:H27"/>
    <mergeCell ref="D27:E27"/>
    <mergeCell ref="D10:E10"/>
    <mergeCell ref="D11:E11"/>
    <mergeCell ref="G10:H10"/>
    <mergeCell ref="G11:H11"/>
    <mergeCell ref="G23:H23"/>
    <mergeCell ref="G14:H14"/>
    <mergeCell ref="G15:H15"/>
    <mergeCell ref="Q11:R11"/>
    <mergeCell ref="Q12:R12"/>
    <mergeCell ref="D12:E12"/>
    <mergeCell ref="A21:B21"/>
    <mergeCell ref="A22:B22"/>
    <mergeCell ref="C22:H22"/>
    <mergeCell ref="G25:H25"/>
    <mergeCell ref="G24:H24"/>
    <mergeCell ref="M11:N11"/>
    <mergeCell ref="M12:N12"/>
    <mergeCell ref="O10:P10"/>
    <mergeCell ref="O13:P13"/>
    <mergeCell ref="O11:P11"/>
    <mergeCell ref="O12:P12"/>
    <mergeCell ref="M13:N13"/>
    <mergeCell ref="O9:R9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4:N4"/>
    <mergeCell ref="K9:L9"/>
    <mergeCell ref="K13:L13"/>
    <mergeCell ref="K15:L15"/>
    <mergeCell ref="K14:L14"/>
    <mergeCell ref="M10:N10"/>
    <mergeCell ref="K10:L10"/>
    <mergeCell ref="K11:L11"/>
    <mergeCell ref="A6:B6"/>
    <mergeCell ref="A7:B7"/>
    <mergeCell ref="A8:B8"/>
    <mergeCell ref="I9:J9"/>
    <mergeCell ref="C9:H9"/>
    <mergeCell ref="G4:H4"/>
    <mergeCell ref="I4:J4"/>
    <mergeCell ref="K4:L4"/>
    <mergeCell ref="I10:J10"/>
    <mergeCell ref="K23:L23"/>
    <mergeCell ref="D14:E14"/>
    <mergeCell ref="D13:E13"/>
    <mergeCell ref="G13:H13"/>
    <mergeCell ref="K12:L12"/>
    <mergeCell ref="I11:J11"/>
  </mergeCells>
  <conditionalFormatting sqref="R7 A7:B7 R20 A20:B20">
    <cfRule type="expression" priority="1" dxfId="138" stopIfTrue="1">
      <formula>$R7&gt;$R8</formula>
    </cfRule>
  </conditionalFormatting>
  <conditionalFormatting sqref="R8 R21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K8 H20:K21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G21">
    <cfRule type="cellIs" priority="6" dxfId="138" operator="greaterThan" stopIfTrue="1">
      <formula>0</formula>
    </cfRule>
  </conditionalFormatting>
  <conditionalFormatting sqref="H6:K6 H19:K19">
    <cfRule type="expression" priority="9" dxfId="6" stopIfTrue="1">
      <formula>H7=""</formula>
    </cfRule>
  </conditionalFormatting>
  <conditionalFormatting sqref="A23:B23 A10:B10">
    <cfRule type="expression" priority="40" dxfId="138" stopIfTrue="1">
      <formula>$R7&gt;$R8</formula>
    </cfRule>
  </conditionalFormatting>
  <conditionalFormatting sqref="A25:B25 A12:B12">
    <cfRule type="expression" priority="41" dxfId="138" stopIfTrue="1">
      <formula>'9.14淡路'!#REF!&gt;$R9</formula>
    </cfRule>
  </conditionalFormatting>
  <conditionalFormatting sqref="A24:B24 A11:B11">
    <cfRule type="expression" priority="42" dxfId="138" stopIfTrue="1">
      <formula>$R8&gt;'9.14淡路'!#REF!</formula>
    </cfRule>
  </conditionalFormatting>
  <conditionalFormatting sqref="A26:B26 A13:B13">
    <cfRule type="expression" priority="43" dxfId="138" stopIfTrue="1">
      <formula>$R7&lt;$R8</formula>
    </cfRule>
  </conditionalFormatting>
  <conditionalFormatting sqref="A28:B28 A15:B15">
    <cfRule type="expression" priority="44" dxfId="138" stopIfTrue="1">
      <formula>'9.14淡路'!#REF!&lt;$R9</formula>
    </cfRule>
  </conditionalFormatting>
  <conditionalFormatting sqref="A27:B27 A14:B14">
    <cfRule type="expression" priority="45" dxfId="138" stopIfTrue="1">
      <formula>$R8&lt;'9.14淡路'!#REF!</formula>
    </cfRule>
  </conditionalFormatting>
  <dataValidations count="5">
    <dataValidation allowBlank="1" showInputMessage="1" showErrorMessage="1" imeMode="halfAlpha" sqref="O1 I4:J4 M4:N4 I17:J17 C20:Q21 M17:N17 M1 I1 C7:Q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R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4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15</v>
      </c>
      <c r="P1" s="1" t="s">
        <v>17</v>
      </c>
      <c r="Q1" s="4" t="s">
        <v>39</v>
      </c>
      <c r="R1" s="5" t="s">
        <v>41</v>
      </c>
    </row>
    <row r="2" ht="5.25" customHeight="1"/>
    <row r="3" spans="8:18" ht="18.75" customHeight="1">
      <c r="H3" s="99" t="s">
        <v>14</v>
      </c>
      <c r="I3" s="99"/>
      <c r="J3" s="100" t="s">
        <v>32</v>
      </c>
      <c r="K3" s="100"/>
      <c r="L3" s="100"/>
      <c r="M3" s="100"/>
      <c r="N3" s="100"/>
      <c r="O3" s="100"/>
      <c r="P3" s="100"/>
      <c r="Q3" s="100"/>
      <c r="R3" s="7" t="s">
        <v>7</v>
      </c>
    </row>
    <row r="4" spans="1:18" ht="18.75" customHeight="1">
      <c r="A4" s="42"/>
      <c r="B4" s="29">
        <v>1</v>
      </c>
      <c r="C4" s="8" t="s">
        <v>1</v>
      </c>
      <c r="E4" s="66" t="s">
        <v>5</v>
      </c>
      <c r="F4" s="66"/>
      <c r="G4" s="98" t="s">
        <v>77</v>
      </c>
      <c r="H4" s="98"/>
      <c r="I4" s="79">
        <v>0.41180555555555554</v>
      </c>
      <c r="J4" s="79"/>
      <c r="K4" s="89" t="s">
        <v>78</v>
      </c>
      <c r="L4" s="89"/>
      <c r="M4" s="79">
        <v>0.4798611111111111</v>
      </c>
      <c r="N4" s="79"/>
      <c r="O4" s="89" t="s">
        <v>79</v>
      </c>
      <c r="P4" s="89"/>
      <c r="Q4" s="90">
        <f>SUM(M4-I4)</f>
        <v>0.06805555555555559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44">
        <v>7</v>
      </c>
      <c r="J6" s="45">
        <v>8</v>
      </c>
      <c r="K6" s="35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84</v>
      </c>
      <c r="B7" s="48"/>
      <c r="C7" s="36">
        <v>3</v>
      </c>
      <c r="D7" s="37">
        <v>0</v>
      </c>
      <c r="E7" s="38">
        <v>1</v>
      </c>
      <c r="F7" s="36">
        <v>1</v>
      </c>
      <c r="G7" s="37">
        <v>0</v>
      </c>
      <c r="H7" s="39">
        <v>1</v>
      </c>
      <c r="I7" s="36">
        <v>0</v>
      </c>
      <c r="J7" s="37">
        <v>1</v>
      </c>
      <c r="K7" s="18"/>
      <c r="L7" s="106" t="s">
        <v>218</v>
      </c>
      <c r="M7" s="107"/>
      <c r="N7" s="108"/>
      <c r="O7" s="40"/>
      <c r="P7" s="17"/>
      <c r="Q7" s="18"/>
      <c r="R7" s="41">
        <f>SUM(C7:Q7)</f>
        <v>7</v>
      </c>
    </row>
    <row r="8" spans="1:18" ht="27.75" customHeight="1">
      <c r="A8" s="47" t="s">
        <v>85</v>
      </c>
      <c r="B8" s="48"/>
      <c r="C8" s="36">
        <v>0</v>
      </c>
      <c r="D8" s="37">
        <v>0</v>
      </c>
      <c r="E8" s="38">
        <v>0</v>
      </c>
      <c r="F8" s="36">
        <v>0</v>
      </c>
      <c r="G8" s="37">
        <v>0</v>
      </c>
      <c r="H8" s="39">
        <v>0</v>
      </c>
      <c r="I8" s="36">
        <v>0</v>
      </c>
      <c r="J8" s="37">
        <v>0</v>
      </c>
      <c r="K8" s="18"/>
      <c r="L8" s="16"/>
      <c r="M8" s="17"/>
      <c r="N8" s="31"/>
      <c r="O8" s="40"/>
      <c r="P8" s="17"/>
      <c r="Q8" s="18"/>
      <c r="R8" s="41">
        <f>SUM(C8:Q8)</f>
        <v>0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神港学園神港</v>
      </c>
      <c r="B10" s="56"/>
      <c r="C10" s="19" t="s">
        <v>6</v>
      </c>
      <c r="D10" s="84" t="s">
        <v>86</v>
      </c>
      <c r="E10" s="85"/>
      <c r="F10" s="20">
        <v>4</v>
      </c>
      <c r="G10" s="84"/>
      <c r="H10" s="78"/>
      <c r="I10" s="76" t="s">
        <v>62</v>
      </c>
      <c r="J10" s="77"/>
      <c r="K10" s="77" t="s">
        <v>25</v>
      </c>
      <c r="L10" s="85"/>
      <c r="M10" s="76" t="s">
        <v>86</v>
      </c>
      <c r="N10" s="78"/>
      <c r="O10" s="84" t="s">
        <v>87</v>
      </c>
      <c r="P10" s="85"/>
      <c r="Q10" s="76" t="s">
        <v>28</v>
      </c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 t="s">
        <v>88</v>
      </c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 t="s">
        <v>57</v>
      </c>
      <c r="P12" s="75"/>
      <c r="Q12" s="69"/>
      <c r="R12" s="72"/>
    </row>
    <row r="13" spans="1:18" ht="16.5" customHeight="1">
      <c r="A13" s="53" t="str">
        <f>A8</f>
        <v>御　　影</v>
      </c>
      <c r="B13" s="54"/>
      <c r="C13" s="19" t="s">
        <v>6</v>
      </c>
      <c r="D13" s="84" t="s">
        <v>89</v>
      </c>
      <c r="E13" s="85"/>
      <c r="F13" s="20">
        <v>4</v>
      </c>
      <c r="G13" s="84"/>
      <c r="H13" s="78"/>
      <c r="I13" s="76" t="s">
        <v>90</v>
      </c>
      <c r="J13" s="77"/>
      <c r="K13" s="77"/>
      <c r="L13" s="85"/>
      <c r="M13" s="76"/>
      <c r="N13" s="78"/>
      <c r="O13" s="84" t="s">
        <v>27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91</v>
      </c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42"/>
      <c r="B17" s="29">
        <v>1</v>
      </c>
      <c r="C17" s="8" t="s">
        <v>74</v>
      </c>
      <c r="E17" s="66" t="s">
        <v>97</v>
      </c>
      <c r="F17" s="66"/>
      <c r="G17" s="98" t="s">
        <v>81</v>
      </c>
      <c r="H17" s="98"/>
      <c r="I17" s="79">
        <v>0.5368055555555555</v>
      </c>
      <c r="J17" s="79"/>
      <c r="K17" s="89" t="s">
        <v>82</v>
      </c>
      <c r="L17" s="89"/>
      <c r="M17" s="79">
        <v>0.5729166666666666</v>
      </c>
      <c r="N17" s="79"/>
      <c r="O17" s="89" t="s">
        <v>83</v>
      </c>
      <c r="P17" s="89"/>
      <c r="Q17" s="90">
        <f>SUM(M17-I17)</f>
        <v>0.036111111111111094</v>
      </c>
      <c r="R17" s="90"/>
    </row>
    <row r="18" spans="8:18" ht="13.5" customHeight="1">
      <c r="H18" s="9"/>
      <c r="I18" s="9"/>
      <c r="J18" s="117" t="s">
        <v>92</v>
      </c>
      <c r="K18" s="117"/>
      <c r="L18" s="117"/>
      <c r="M18" s="117"/>
      <c r="N18" s="10"/>
      <c r="O18" s="11"/>
      <c r="P18" s="11"/>
      <c r="Q18" s="10"/>
      <c r="R18" s="10"/>
    </row>
    <row r="19" spans="1:18" ht="21" customHeight="1">
      <c r="A19" s="96" t="s">
        <v>2</v>
      </c>
      <c r="B19" s="97"/>
      <c r="C19" s="44">
        <v>1</v>
      </c>
      <c r="D19" s="45">
        <v>2</v>
      </c>
      <c r="E19" s="35">
        <v>3</v>
      </c>
      <c r="F19" s="12">
        <v>4</v>
      </c>
      <c r="G19" s="13">
        <v>5</v>
      </c>
      <c r="H19" s="35">
        <v>6</v>
      </c>
      <c r="I19" s="12">
        <v>7</v>
      </c>
      <c r="J19" s="13">
        <v>8</v>
      </c>
      <c r="K19" s="35">
        <v>9</v>
      </c>
      <c r="L19" s="12">
        <v>10</v>
      </c>
      <c r="M19" s="13">
        <v>11</v>
      </c>
      <c r="N19" s="35">
        <v>12</v>
      </c>
      <c r="O19" s="32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47" t="s">
        <v>93</v>
      </c>
      <c r="B20" s="48"/>
      <c r="C20" s="36">
        <v>0</v>
      </c>
      <c r="D20" s="37" t="s">
        <v>98</v>
      </c>
      <c r="E20" s="38"/>
      <c r="F20" s="111" t="s">
        <v>128</v>
      </c>
      <c r="G20" s="112"/>
      <c r="H20" s="113"/>
      <c r="I20" s="16"/>
      <c r="J20" s="17"/>
      <c r="K20" s="31"/>
      <c r="L20" s="16"/>
      <c r="M20" s="17"/>
      <c r="N20" s="31"/>
      <c r="O20" s="40"/>
      <c r="P20" s="17"/>
      <c r="Q20" s="18"/>
      <c r="R20" s="43"/>
    </row>
    <row r="21" spans="1:18" ht="27.75" customHeight="1">
      <c r="A21" s="47" t="s">
        <v>11</v>
      </c>
      <c r="B21" s="48"/>
      <c r="C21" s="36">
        <v>6</v>
      </c>
      <c r="D21" s="37"/>
      <c r="E21" s="38"/>
      <c r="F21" s="114"/>
      <c r="G21" s="115"/>
      <c r="H21" s="116"/>
      <c r="I21" s="40"/>
      <c r="J21" s="17"/>
      <c r="K21" s="18"/>
      <c r="L21" s="16"/>
      <c r="M21" s="17"/>
      <c r="N21" s="31"/>
      <c r="O21" s="40"/>
      <c r="P21" s="17"/>
      <c r="Q21" s="18"/>
      <c r="R21" s="30"/>
    </row>
    <row r="22" spans="1:18" ht="21" customHeight="1">
      <c r="A22" s="96" t="s">
        <v>2</v>
      </c>
      <c r="B22" s="97"/>
      <c r="C22" s="61" t="s">
        <v>33</v>
      </c>
      <c r="D22" s="62"/>
      <c r="E22" s="62"/>
      <c r="F22" s="62"/>
      <c r="G22" s="62"/>
      <c r="H22" s="63"/>
      <c r="I22" s="94" t="s">
        <v>34</v>
      </c>
      <c r="J22" s="91"/>
      <c r="K22" s="95" t="s">
        <v>35</v>
      </c>
      <c r="L22" s="93"/>
      <c r="M22" s="92" t="s">
        <v>63</v>
      </c>
      <c r="N22" s="93"/>
      <c r="O22" s="94" t="s">
        <v>64</v>
      </c>
      <c r="P22" s="62"/>
      <c r="Q22" s="62"/>
      <c r="R22" s="91"/>
    </row>
    <row r="23" spans="1:18" ht="16.5" customHeight="1">
      <c r="A23" s="55" t="str">
        <f>A20</f>
        <v>明石南</v>
      </c>
      <c r="B23" s="56"/>
      <c r="C23" s="19" t="s">
        <v>6</v>
      </c>
      <c r="D23" s="84" t="s">
        <v>94</v>
      </c>
      <c r="E23" s="85"/>
      <c r="F23" s="20">
        <v>4</v>
      </c>
      <c r="G23" s="84"/>
      <c r="H23" s="78"/>
      <c r="I23" s="76" t="s">
        <v>95</v>
      </c>
      <c r="J23" s="77"/>
      <c r="K23" s="77"/>
      <c r="L23" s="85"/>
      <c r="M23" s="76"/>
      <c r="N23" s="78"/>
      <c r="O23" s="84"/>
      <c r="P23" s="85"/>
      <c r="Q23" s="76"/>
      <c r="R23" s="77"/>
    </row>
    <row r="24" spans="1:18" ht="16.5" customHeight="1">
      <c r="A24" s="55"/>
      <c r="B24" s="56"/>
      <c r="C24" s="21">
        <v>2</v>
      </c>
      <c r="D24" s="67"/>
      <c r="E24" s="74"/>
      <c r="F24" s="22">
        <v>5</v>
      </c>
      <c r="G24" s="67"/>
      <c r="H24" s="68"/>
      <c r="I24" s="88"/>
      <c r="J24" s="73"/>
      <c r="K24" s="73"/>
      <c r="L24" s="74"/>
      <c r="M24" s="88"/>
      <c r="N24" s="68"/>
      <c r="O24" s="67"/>
      <c r="P24" s="74"/>
      <c r="Q24" s="88"/>
      <c r="R24" s="73"/>
    </row>
    <row r="25" spans="1:18" ht="16.5" customHeight="1">
      <c r="A25" s="57"/>
      <c r="B25" s="58"/>
      <c r="C25" s="23">
        <v>3</v>
      </c>
      <c r="D25" s="71"/>
      <c r="E25" s="75"/>
      <c r="F25" s="24">
        <v>6</v>
      </c>
      <c r="G25" s="71"/>
      <c r="H25" s="70"/>
      <c r="I25" s="69"/>
      <c r="J25" s="72"/>
      <c r="K25" s="72"/>
      <c r="L25" s="75"/>
      <c r="M25" s="69"/>
      <c r="N25" s="70"/>
      <c r="O25" s="71"/>
      <c r="P25" s="75"/>
      <c r="Q25" s="69"/>
      <c r="R25" s="72"/>
    </row>
    <row r="26" spans="1:18" ht="16.5" customHeight="1">
      <c r="A26" s="53" t="str">
        <f>A21</f>
        <v>報徳学園</v>
      </c>
      <c r="B26" s="54"/>
      <c r="C26" s="19" t="s">
        <v>6</v>
      </c>
      <c r="D26" s="84" t="s">
        <v>50</v>
      </c>
      <c r="E26" s="85"/>
      <c r="F26" s="20">
        <v>4</v>
      </c>
      <c r="G26" s="84"/>
      <c r="H26" s="78"/>
      <c r="I26" s="76" t="s">
        <v>36</v>
      </c>
      <c r="J26" s="77"/>
      <c r="K26" s="77" t="s">
        <v>96</v>
      </c>
      <c r="L26" s="85"/>
      <c r="M26" s="76" t="s">
        <v>50</v>
      </c>
      <c r="N26" s="78"/>
      <c r="O26" s="84"/>
      <c r="P26" s="85"/>
      <c r="Q26" s="76"/>
      <c r="R26" s="77"/>
    </row>
    <row r="27" spans="1:18" ht="16.5" customHeight="1">
      <c r="A27" s="55"/>
      <c r="B27" s="56"/>
      <c r="C27" s="21">
        <v>2</v>
      </c>
      <c r="D27" s="67"/>
      <c r="E27" s="74"/>
      <c r="F27" s="22">
        <v>5</v>
      </c>
      <c r="G27" s="67"/>
      <c r="H27" s="68"/>
      <c r="I27" s="88"/>
      <c r="J27" s="73"/>
      <c r="K27" s="73"/>
      <c r="L27" s="74"/>
      <c r="M27" s="88"/>
      <c r="N27" s="68"/>
      <c r="O27" s="67"/>
      <c r="P27" s="74"/>
      <c r="Q27" s="88"/>
      <c r="R27" s="73"/>
    </row>
    <row r="28" spans="1:18" ht="16.5" customHeight="1">
      <c r="A28" s="57"/>
      <c r="B28" s="58"/>
      <c r="C28" s="23">
        <v>3</v>
      </c>
      <c r="D28" s="71"/>
      <c r="E28" s="75"/>
      <c r="F28" s="24">
        <v>6</v>
      </c>
      <c r="G28" s="71"/>
      <c r="H28" s="70"/>
      <c r="I28" s="69"/>
      <c r="J28" s="72"/>
      <c r="K28" s="72"/>
      <c r="L28" s="75"/>
      <c r="M28" s="69"/>
      <c r="N28" s="70"/>
      <c r="O28" s="71"/>
      <c r="P28" s="75"/>
      <c r="Q28" s="69"/>
      <c r="R28" s="72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7">
    <mergeCell ref="L7:N7"/>
    <mergeCell ref="F20:H21"/>
    <mergeCell ref="J18:M18"/>
    <mergeCell ref="G4:H4"/>
    <mergeCell ref="I4:J4"/>
    <mergeCell ref="K4:L4"/>
    <mergeCell ref="I10:J10"/>
    <mergeCell ref="I11:J11"/>
    <mergeCell ref="M4:N4"/>
    <mergeCell ref="K14:L14"/>
    <mergeCell ref="M10:N10"/>
    <mergeCell ref="D13:E13"/>
    <mergeCell ref="G13:H13"/>
    <mergeCell ref="G14:H14"/>
    <mergeCell ref="G15:H15"/>
    <mergeCell ref="I15:J15"/>
    <mergeCell ref="H3:I3"/>
    <mergeCell ref="J3:Q3"/>
    <mergeCell ref="K9:L9"/>
    <mergeCell ref="K13:L13"/>
    <mergeCell ref="K15:L15"/>
    <mergeCell ref="A6:B6"/>
    <mergeCell ref="A7:B7"/>
    <mergeCell ref="A8:B8"/>
    <mergeCell ref="I24:J24"/>
    <mergeCell ref="K24:L24"/>
    <mergeCell ref="I9:J9"/>
    <mergeCell ref="I12:J12"/>
    <mergeCell ref="I13:J13"/>
    <mergeCell ref="I14:J14"/>
    <mergeCell ref="I22:J22"/>
    <mergeCell ref="I23:J23"/>
    <mergeCell ref="I17:J17"/>
    <mergeCell ref="K10:L10"/>
    <mergeCell ref="K11:L11"/>
    <mergeCell ref="K12:L12"/>
    <mergeCell ref="M11:N11"/>
    <mergeCell ref="A10:B12"/>
    <mergeCell ref="A23:B25"/>
    <mergeCell ref="D23:E23"/>
    <mergeCell ref="D24:E24"/>
    <mergeCell ref="D25:E25"/>
    <mergeCell ref="D15:E15"/>
    <mergeCell ref="A19:B19"/>
    <mergeCell ref="A20:B20"/>
    <mergeCell ref="A21:B21"/>
    <mergeCell ref="D14:E14"/>
    <mergeCell ref="A26:B28"/>
    <mergeCell ref="Q15:R15"/>
    <mergeCell ref="I27:J27"/>
    <mergeCell ref="I25:J25"/>
    <mergeCell ref="O23:P23"/>
    <mergeCell ref="Q24:R24"/>
    <mergeCell ref="O11:P11"/>
    <mergeCell ref="O12:P12"/>
    <mergeCell ref="Q11:R11"/>
    <mergeCell ref="Q12:R12"/>
    <mergeCell ref="O14:P14"/>
    <mergeCell ref="O15:P15"/>
    <mergeCell ref="O13:P13"/>
    <mergeCell ref="Q13:R13"/>
    <mergeCell ref="A22:B22"/>
    <mergeCell ref="C22:H22"/>
    <mergeCell ref="G25:H25"/>
    <mergeCell ref="G24:H24"/>
    <mergeCell ref="G27:H27"/>
    <mergeCell ref="D27:E27"/>
    <mergeCell ref="D26:E26"/>
    <mergeCell ref="G26:H26"/>
    <mergeCell ref="G11:H11"/>
    <mergeCell ref="G17:H17"/>
    <mergeCell ref="G23:H23"/>
    <mergeCell ref="M12:N12"/>
    <mergeCell ref="M24:N24"/>
    <mergeCell ref="I28:J28"/>
    <mergeCell ref="I26:J26"/>
    <mergeCell ref="M23:N23"/>
    <mergeCell ref="M28:N28"/>
    <mergeCell ref="O26:P26"/>
    <mergeCell ref="Q26:R26"/>
    <mergeCell ref="M25:N25"/>
    <mergeCell ref="Q23:R23"/>
    <mergeCell ref="M26:N26"/>
    <mergeCell ref="O28:P28"/>
    <mergeCell ref="Q28:R28"/>
    <mergeCell ref="O24:P24"/>
    <mergeCell ref="M27:N27"/>
    <mergeCell ref="O27:P27"/>
    <mergeCell ref="Q27:R27"/>
    <mergeCell ref="K22:L22"/>
    <mergeCell ref="M15:N15"/>
    <mergeCell ref="K17:L17"/>
    <mergeCell ref="M17:N17"/>
    <mergeCell ref="K27:L27"/>
    <mergeCell ref="K26:L26"/>
    <mergeCell ref="K25:L25"/>
    <mergeCell ref="K23:L23"/>
    <mergeCell ref="O25:P25"/>
    <mergeCell ref="Q25:R25"/>
    <mergeCell ref="M13:N13"/>
    <mergeCell ref="M14:N14"/>
    <mergeCell ref="O22:R22"/>
    <mergeCell ref="O17:P17"/>
    <mergeCell ref="Q14:R14"/>
    <mergeCell ref="M22:N22"/>
    <mergeCell ref="Q17:R17"/>
    <mergeCell ref="Q4:R4"/>
    <mergeCell ref="M9:N9"/>
    <mergeCell ref="O4:P4"/>
    <mergeCell ref="O10:P10"/>
    <mergeCell ref="O9:R9"/>
    <mergeCell ref="Q10:R10"/>
    <mergeCell ref="D28:E28"/>
    <mergeCell ref="G28:H28"/>
    <mergeCell ref="D12:E12"/>
    <mergeCell ref="K28:L28"/>
    <mergeCell ref="E4:F4"/>
    <mergeCell ref="E17:F17"/>
    <mergeCell ref="A9:B9"/>
    <mergeCell ref="B1:C1"/>
    <mergeCell ref="D1:G1"/>
    <mergeCell ref="G12:H12"/>
    <mergeCell ref="A13:B15"/>
    <mergeCell ref="C9:H9"/>
    <mergeCell ref="D10:E10"/>
    <mergeCell ref="D11:E11"/>
    <mergeCell ref="G10:H10"/>
  </mergeCells>
  <conditionalFormatting sqref="R7 A7:B7 A20:B20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 A21:B21">
    <cfRule type="expression" priority="3" dxfId="138" stopIfTrue="1">
      <formula>$R7&lt;$R8</formula>
    </cfRule>
  </conditionalFormatting>
  <conditionalFormatting sqref="H7:J8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 C20:E21 F20">
    <cfRule type="cellIs" priority="6" dxfId="138" operator="greaterThan" stopIfTrue="1">
      <formula>0</formula>
    </cfRule>
  </conditionalFormatting>
  <conditionalFormatting sqref="H6:J6">
    <cfRule type="expression" priority="9" dxfId="6" stopIfTrue="1">
      <formula>H7=""</formula>
    </cfRule>
  </conditionalFormatting>
  <conditionalFormatting sqref="A23:B23 A10:B10">
    <cfRule type="expression" priority="46" dxfId="138" stopIfTrue="1">
      <formula>$R7&gt;$R8</formula>
    </cfRule>
  </conditionalFormatting>
  <conditionalFormatting sqref="A25:B25 A12:B12">
    <cfRule type="expression" priority="47" dxfId="138" stopIfTrue="1">
      <formula>'9.15尼崎'!#REF!&gt;$R9</formula>
    </cfRule>
  </conditionalFormatting>
  <conditionalFormatting sqref="A24:B24 A11:B11">
    <cfRule type="expression" priority="48" dxfId="138" stopIfTrue="1">
      <formula>$R8&gt;'9.15尼崎'!#REF!</formula>
    </cfRule>
  </conditionalFormatting>
  <conditionalFormatting sqref="A26:B26 A13:B13">
    <cfRule type="expression" priority="49" dxfId="138" stopIfTrue="1">
      <formula>$R7&lt;$R8</formula>
    </cfRule>
  </conditionalFormatting>
  <conditionalFormatting sqref="A28:B28 A15:B15">
    <cfRule type="expression" priority="50" dxfId="138" stopIfTrue="1">
      <formula>'9.15尼崎'!#REF!&lt;$R9</formula>
    </cfRule>
  </conditionalFormatting>
  <conditionalFormatting sqref="A27:B27 A14:B14">
    <cfRule type="expression" priority="51" dxfId="138" stopIfTrue="1">
      <formula>$R8&lt;'9.15尼崎'!#REF!</formula>
    </cfRule>
  </conditionalFormatting>
  <dataValidations count="5">
    <dataValidation allowBlank="1" showInputMessage="1" showErrorMessage="1" imeMode="halfAlpha" sqref="O1 I4:J4 M4:N4 I17:J17 M17:N17 M1 I1 P7:Q8 I20:K20 L20:Q21 C20:E21 F20 C7:L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4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15</v>
      </c>
      <c r="P1" s="1" t="s">
        <v>17</v>
      </c>
      <c r="Q1" s="4" t="s">
        <v>39</v>
      </c>
      <c r="R1" s="5" t="s">
        <v>41</v>
      </c>
    </row>
    <row r="2" ht="5.25" customHeight="1"/>
    <row r="3" spans="8:18" ht="18.75" customHeight="1">
      <c r="H3" s="99" t="s">
        <v>222</v>
      </c>
      <c r="I3" s="99"/>
      <c r="J3" s="100" t="s">
        <v>220</v>
      </c>
      <c r="K3" s="100"/>
      <c r="L3" s="100"/>
      <c r="M3" s="100"/>
      <c r="N3" s="100"/>
      <c r="O3" s="100"/>
      <c r="P3" s="100"/>
      <c r="Q3" s="100"/>
      <c r="R3" s="7" t="s">
        <v>223</v>
      </c>
    </row>
    <row r="4" spans="1:18" ht="18.75" customHeight="1">
      <c r="A4" s="42"/>
      <c r="B4" s="29">
        <v>2</v>
      </c>
      <c r="C4" s="8" t="s">
        <v>1</v>
      </c>
      <c r="E4" s="66" t="s">
        <v>5</v>
      </c>
      <c r="F4" s="66"/>
      <c r="G4" s="98" t="s">
        <v>136</v>
      </c>
      <c r="H4" s="98"/>
      <c r="I4" s="79">
        <v>0.4708333333333334</v>
      </c>
      <c r="J4" s="79"/>
      <c r="K4" s="89" t="s">
        <v>137</v>
      </c>
      <c r="L4" s="89"/>
      <c r="M4" s="79">
        <v>0.5604166666666667</v>
      </c>
      <c r="N4" s="79"/>
      <c r="O4" s="89" t="s">
        <v>138</v>
      </c>
      <c r="P4" s="89"/>
      <c r="Q4" s="90">
        <f>SUM(M4-I4)</f>
        <v>0.08958333333333329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46">
        <v>6</v>
      </c>
      <c r="I6" s="12">
        <v>7</v>
      </c>
      <c r="J6" s="13">
        <v>8</v>
      </c>
      <c r="K6" s="35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144</v>
      </c>
      <c r="B7" s="48"/>
      <c r="C7" s="36">
        <v>0</v>
      </c>
      <c r="D7" s="37">
        <v>0</v>
      </c>
      <c r="E7" s="38">
        <v>0</v>
      </c>
      <c r="F7" s="36">
        <v>0</v>
      </c>
      <c r="G7" s="37">
        <v>0</v>
      </c>
      <c r="H7" s="39">
        <v>1</v>
      </c>
      <c r="I7" s="118" t="s">
        <v>171</v>
      </c>
      <c r="J7" s="119"/>
      <c r="K7" s="120"/>
      <c r="L7" s="16"/>
      <c r="M7" s="17"/>
      <c r="N7" s="31"/>
      <c r="O7" s="40"/>
      <c r="P7" s="17"/>
      <c r="Q7" s="18"/>
      <c r="R7" s="41"/>
    </row>
    <row r="8" spans="1:18" ht="27.75" customHeight="1">
      <c r="A8" s="47" t="s">
        <v>145</v>
      </c>
      <c r="B8" s="48"/>
      <c r="C8" s="36">
        <v>0</v>
      </c>
      <c r="D8" s="37">
        <v>0</v>
      </c>
      <c r="E8" s="38">
        <v>0</v>
      </c>
      <c r="F8" s="36">
        <v>1</v>
      </c>
      <c r="G8" s="37">
        <v>0</v>
      </c>
      <c r="H8" s="39">
        <v>0</v>
      </c>
      <c r="I8" s="121"/>
      <c r="J8" s="122"/>
      <c r="K8" s="123"/>
      <c r="L8" s="16"/>
      <c r="M8" s="17"/>
      <c r="N8" s="31"/>
      <c r="O8" s="40"/>
      <c r="P8" s="17"/>
      <c r="Q8" s="18"/>
      <c r="R8" s="41"/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市　　川</v>
      </c>
      <c r="B10" s="56"/>
      <c r="C10" s="19" t="s">
        <v>6</v>
      </c>
      <c r="D10" s="84" t="s">
        <v>47</v>
      </c>
      <c r="E10" s="85"/>
      <c r="F10" s="20">
        <v>4</v>
      </c>
      <c r="G10" s="84"/>
      <c r="H10" s="78"/>
      <c r="I10" s="76" t="s">
        <v>44</v>
      </c>
      <c r="J10" s="77"/>
      <c r="K10" s="77"/>
      <c r="L10" s="85"/>
      <c r="M10" s="76"/>
      <c r="N10" s="78"/>
      <c r="O10" s="84"/>
      <c r="P10" s="85"/>
      <c r="Q10" s="76"/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津　　名</v>
      </c>
      <c r="B13" s="54"/>
      <c r="C13" s="19" t="s">
        <v>6</v>
      </c>
      <c r="D13" s="84" t="s">
        <v>146</v>
      </c>
      <c r="E13" s="85"/>
      <c r="F13" s="20">
        <v>4</v>
      </c>
      <c r="G13" s="84"/>
      <c r="H13" s="78"/>
      <c r="I13" s="76" t="s">
        <v>147</v>
      </c>
      <c r="J13" s="77"/>
      <c r="K13" s="77"/>
      <c r="L13" s="85"/>
      <c r="M13" s="76"/>
      <c r="N13" s="78"/>
      <c r="O13" s="84"/>
      <c r="P13" s="85"/>
      <c r="Q13" s="76"/>
      <c r="R13" s="77"/>
    </row>
    <row r="14" spans="1:18" ht="16.5" customHeight="1">
      <c r="A14" s="55"/>
      <c r="B14" s="56"/>
      <c r="C14" s="21">
        <v>2</v>
      </c>
      <c r="D14" s="67"/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/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21" ht="13.5">
      <c r="I21" s="9"/>
    </row>
  </sheetData>
  <sheetProtection/>
  <mergeCells count="65">
    <mergeCell ref="H3:I3"/>
    <mergeCell ref="J3:Q3"/>
    <mergeCell ref="G10:H10"/>
    <mergeCell ref="D10:E10"/>
    <mergeCell ref="I7:K8"/>
    <mergeCell ref="E4:F4"/>
    <mergeCell ref="I15:J15"/>
    <mergeCell ref="D11:E11"/>
    <mergeCell ref="B1:C1"/>
    <mergeCell ref="D1:G1"/>
    <mergeCell ref="G12:H12"/>
    <mergeCell ref="A13:B15"/>
    <mergeCell ref="G14:H14"/>
    <mergeCell ref="G15:H15"/>
    <mergeCell ref="Q4:R4"/>
    <mergeCell ref="M9:N9"/>
    <mergeCell ref="O4:P4"/>
    <mergeCell ref="M13:N13"/>
    <mergeCell ref="M14:N14"/>
    <mergeCell ref="Q14:R14"/>
    <mergeCell ref="I12:J12"/>
    <mergeCell ref="I13:J13"/>
    <mergeCell ref="I14:J14"/>
    <mergeCell ref="G11:H11"/>
    <mergeCell ref="D12:E12"/>
    <mergeCell ref="O9:R9"/>
    <mergeCell ref="Q13:R13"/>
    <mergeCell ref="Q15:R15"/>
    <mergeCell ref="O11:P11"/>
    <mergeCell ref="O12:P12"/>
    <mergeCell ref="Q11:R11"/>
    <mergeCell ref="Q12:R12"/>
    <mergeCell ref="O14:P14"/>
    <mergeCell ref="O15:P15"/>
    <mergeCell ref="D15:E15"/>
    <mergeCell ref="Q10:R10"/>
    <mergeCell ref="M11:N11"/>
    <mergeCell ref="M12:N12"/>
    <mergeCell ref="O10:P10"/>
    <mergeCell ref="O13:P13"/>
    <mergeCell ref="K14:L14"/>
    <mergeCell ref="M10:N10"/>
    <mergeCell ref="K10:L10"/>
    <mergeCell ref="K12:L12"/>
    <mergeCell ref="M15:N15"/>
    <mergeCell ref="A10:B12"/>
    <mergeCell ref="M4:N4"/>
    <mergeCell ref="K9:L9"/>
    <mergeCell ref="K13:L13"/>
    <mergeCell ref="K15:L15"/>
    <mergeCell ref="I9:J9"/>
    <mergeCell ref="K11:L11"/>
    <mergeCell ref="A6:B6"/>
    <mergeCell ref="A7:B7"/>
    <mergeCell ref="A8:B8"/>
    <mergeCell ref="A9:B9"/>
    <mergeCell ref="C9:H9"/>
    <mergeCell ref="D14:E14"/>
    <mergeCell ref="D13:E13"/>
    <mergeCell ref="G13:H13"/>
    <mergeCell ref="G4:H4"/>
    <mergeCell ref="I4:J4"/>
    <mergeCell ref="K4:L4"/>
    <mergeCell ref="I10:J10"/>
    <mergeCell ref="I11:J11"/>
  </mergeCells>
  <conditionalFormatting sqref="R7 A7:B7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">
    <cfRule type="expression" priority="3" dxfId="138" stopIfTrue="1">
      <formula>$R7&lt;$R8</formula>
    </cfRule>
  </conditionalFormatting>
  <conditionalFormatting sqref="H7:H8">
    <cfRule type="expression" priority="4" dxfId="6" stopIfTrue="1">
      <formula>H7=""</formula>
    </cfRule>
    <cfRule type="expression" priority="5" dxfId="138" stopIfTrue="1">
      <formula>H7&gt;0</formula>
    </cfRule>
  </conditionalFormatting>
  <conditionalFormatting sqref="C7:G8">
    <cfRule type="cellIs" priority="6" dxfId="138" operator="greaterThan" stopIfTrue="1">
      <formula>0</formula>
    </cfRule>
  </conditionalFormatting>
  <conditionalFormatting sqref="A10:B10">
    <cfRule type="expression" priority="52" dxfId="138" stopIfTrue="1">
      <formula>$R7&gt;$R8</formula>
    </cfRule>
  </conditionalFormatting>
  <conditionalFormatting sqref="A12:B12">
    <cfRule type="expression" priority="53" dxfId="138" stopIfTrue="1">
      <formula>'9.15城山'!#REF!&gt;$R9</formula>
    </cfRule>
  </conditionalFormatting>
  <conditionalFormatting sqref="A11:B11">
    <cfRule type="expression" priority="54" dxfId="138" stopIfTrue="1">
      <formula>$R8&gt;'9.15城山'!#REF!</formula>
    </cfRule>
  </conditionalFormatting>
  <conditionalFormatting sqref="A13:B13">
    <cfRule type="expression" priority="55" dxfId="138" stopIfTrue="1">
      <formula>$R7&lt;$R8</formula>
    </cfRule>
  </conditionalFormatting>
  <conditionalFormatting sqref="A15:B15">
    <cfRule type="expression" priority="56" dxfId="138" stopIfTrue="1">
      <formula>'9.15城山'!#REF!&lt;$R9</formula>
    </cfRule>
  </conditionalFormatting>
  <conditionalFormatting sqref="A14:B14">
    <cfRule type="expression" priority="57" dxfId="138" stopIfTrue="1">
      <formula>$R8&lt;'9.15城山'!#REF!</formula>
    </cfRule>
  </conditionalFormatting>
  <dataValidations count="5">
    <dataValidation allowBlank="1" showInputMessage="1" showErrorMessage="1" imeMode="halfAlpha" sqref="O1 I4:J4 M4:N4 M1 I1 I7 C7:H8 P7:Q8 L7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R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33" t="s">
        <v>75</v>
      </c>
      <c r="B1" s="49" t="s">
        <v>65</v>
      </c>
      <c r="C1" s="49"/>
      <c r="D1" s="50" t="s">
        <v>66</v>
      </c>
      <c r="E1" s="50"/>
      <c r="F1" s="50"/>
      <c r="G1" s="50"/>
      <c r="H1" s="1" t="s">
        <v>76</v>
      </c>
      <c r="I1" s="34">
        <v>5</v>
      </c>
      <c r="J1" s="27" t="s">
        <v>15</v>
      </c>
      <c r="K1" s="28">
        <v>2013</v>
      </c>
      <c r="L1" s="3" t="s">
        <v>16</v>
      </c>
      <c r="M1" s="2">
        <v>9</v>
      </c>
      <c r="N1" s="3" t="s">
        <v>0</v>
      </c>
      <c r="O1" s="2">
        <v>16</v>
      </c>
      <c r="P1" s="1" t="s">
        <v>17</v>
      </c>
      <c r="Q1" s="4" t="s">
        <v>30</v>
      </c>
      <c r="R1" s="5" t="s">
        <v>4</v>
      </c>
    </row>
    <row r="2" ht="5.25" customHeight="1"/>
    <row r="3" spans="8:18" ht="18.75" customHeight="1">
      <c r="H3" s="99" t="s">
        <v>14</v>
      </c>
      <c r="I3" s="99"/>
      <c r="J3" s="100" t="s">
        <v>32</v>
      </c>
      <c r="K3" s="100"/>
      <c r="L3" s="100"/>
      <c r="M3" s="100"/>
      <c r="N3" s="100"/>
      <c r="O3" s="100"/>
      <c r="P3" s="100"/>
      <c r="Q3" s="100"/>
      <c r="R3" s="7" t="s">
        <v>7</v>
      </c>
    </row>
    <row r="4" spans="1:18" ht="18.75" customHeight="1">
      <c r="A4" s="42"/>
      <c r="B4" s="29">
        <v>2</v>
      </c>
      <c r="C4" s="8" t="s">
        <v>1</v>
      </c>
      <c r="E4" s="66" t="s">
        <v>5</v>
      </c>
      <c r="F4" s="66"/>
      <c r="G4" s="98" t="s">
        <v>77</v>
      </c>
      <c r="H4" s="98"/>
      <c r="I4" s="79">
        <v>0.5986111111111111</v>
      </c>
      <c r="J4" s="79"/>
      <c r="K4" s="89" t="s">
        <v>78</v>
      </c>
      <c r="L4" s="89"/>
      <c r="M4" s="79">
        <v>0.6569444444444444</v>
      </c>
      <c r="N4" s="79"/>
      <c r="O4" s="89" t="s">
        <v>79</v>
      </c>
      <c r="P4" s="89"/>
      <c r="Q4" s="90">
        <f>SUM(M4-I4)</f>
        <v>0.05833333333333335</v>
      </c>
      <c r="R4" s="90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96" t="s">
        <v>2</v>
      </c>
      <c r="B6" s="97"/>
      <c r="C6" s="44">
        <v>1</v>
      </c>
      <c r="D6" s="45">
        <v>2</v>
      </c>
      <c r="E6" s="46">
        <v>3</v>
      </c>
      <c r="F6" s="44">
        <v>4</v>
      </c>
      <c r="G6" s="45">
        <v>5</v>
      </c>
      <c r="H6" s="35">
        <v>6</v>
      </c>
      <c r="I6" s="12">
        <v>7</v>
      </c>
      <c r="J6" s="13">
        <v>8</v>
      </c>
      <c r="K6" s="35">
        <v>9</v>
      </c>
      <c r="L6" s="12">
        <v>10</v>
      </c>
      <c r="M6" s="13">
        <v>11</v>
      </c>
      <c r="N6" s="35">
        <v>12</v>
      </c>
      <c r="O6" s="32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47" t="s">
        <v>68</v>
      </c>
      <c r="B7" s="48"/>
      <c r="C7" s="36">
        <v>0</v>
      </c>
      <c r="D7" s="37">
        <v>0</v>
      </c>
      <c r="E7" s="38">
        <v>0</v>
      </c>
      <c r="F7" s="36">
        <v>0</v>
      </c>
      <c r="G7" s="37">
        <v>0</v>
      </c>
      <c r="H7" s="31"/>
      <c r="I7" s="106" t="s">
        <v>127</v>
      </c>
      <c r="J7" s="107"/>
      <c r="K7" s="108"/>
      <c r="L7" s="16"/>
      <c r="M7" s="17"/>
      <c r="N7" s="31"/>
      <c r="O7" s="40"/>
      <c r="P7" s="17"/>
      <c r="Q7" s="18"/>
      <c r="R7" s="41">
        <f>SUM(C7:Q7)</f>
        <v>0</v>
      </c>
    </row>
    <row r="8" spans="1:18" ht="27.75" customHeight="1">
      <c r="A8" s="47" t="s">
        <v>69</v>
      </c>
      <c r="B8" s="48"/>
      <c r="C8" s="36">
        <v>4</v>
      </c>
      <c r="D8" s="37">
        <v>5</v>
      </c>
      <c r="E8" s="38">
        <v>2</v>
      </c>
      <c r="F8" s="36">
        <v>0</v>
      </c>
      <c r="G8" s="37" t="s">
        <v>80</v>
      </c>
      <c r="H8" s="31"/>
      <c r="I8" s="40"/>
      <c r="J8" s="17"/>
      <c r="K8" s="18"/>
      <c r="L8" s="16"/>
      <c r="M8" s="17"/>
      <c r="N8" s="31"/>
      <c r="O8" s="40"/>
      <c r="P8" s="17"/>
      <c r="Q8" s="18"/>
      <c r="R8" s="41">
        <f>SUM(C8:Q8)</f>
        <v>11</v>
      </c>
    </row>
    <row r="9" spans="1:18" ht="21" customHeight="1">
      <c r="A9" s="96" t="s">
        <v>2</v>
      </c>
      <c r="B9" s="97"/>
      <c r="C9" s="61" t="s">
        <v>33</v>
      </c>
      <c r="D9" s="62"/>
      <c r="E9" s="62"/>
      <c r="F9" s="62"/>
      <c r="G9" s="62"/>
      <c r="H9" s="63"/>
      <c r="I9" s="94" t="s">
        <v>34</v>
      </c>
      <c r="J9" s="91"/>
      <c r="K9" s="95" t="s">
        <v>35</v>
      </c>
      <c r="L9" s="93"/>
      <c r="M9" s="92" t="s">
        <v>63</v>
      </c>
      <c r="N9" s="93"/>
      <c r="O9" s="94" t="s">
        <v>64</v>
      </c>
      <c r="P9" s="62"/>
      <c r="Q9" s="62"/>
      <c r="R9" s="91"/>
    </row>
    <row r="10" spans="1:18" ht="16.5" customHeight="1">
      <c r="A10" s="55" t="str">
        <f>A7</f>
        <v>加古川東</v>
      </c>
      <c r="B10" s="56"/>
      <c r="C10" s="19" t="s">
        <v>6</v>
      </c>
      <c r="D10" s="84" t="s">
        <v>70</v>
      </c>
      <c r="E10" s="85"/>
      <c r="F10" s="20">
        <v>4</v>
      </c>
      <c r="G10" s="84"/>
      <c r="H10" s="78"/>
      <c r="I10" s="76" t="s">
        <v>71</v>
      </c>
      <c r="J10" s="77"/>
      <c r="K10" s="77"/>
      <c r="L10" s="85"/>
      <c r="M10" s="76"/>
      <c r="N10" s="78"/>
      <c r="O10" s="84"/>
      <c r="P10" s="85"/>
      <c r="Q10" s="76"/>
      <c r="R10" s="77"/>
    </row>
    <row r="11" spans="1:18" ht="16.5" customHeight="1">
      <c r="A11" s="55"/>
      <c r="B11" s="56"/>
      <c r="C11" s="21">
        <v>2</v>
      </c>
      <c r="D11" s="67"/>
      <c r="E11" s="74"/>
      <c r="F11" s="22">
        <v>5</v>
      </c>
      <c r="G11" s="67"/>
      <c r="H11" s="68"/>
      <c r="I11" s="88"/>
      <c r="J11" s="73"/>
      <c r="K11" s="73"/>
      <c r="L11" s="74"/>
      <c r="M11" s="88"/>
      <c r="N11" s="68"/>
      <c r="O11" s="67"/>
      <c r="P11" s="74"/>
      <c r="Q11" s="88"/>
      <c r="R11" s="73"/>
    </row>
    <row r="12" spans="1:18" ht="16.5" customHeight="1">
      <c r="A12" s="57"/>
      <c r="B12" s="58"/>
      <c r="C12" s="23">
        <v>3</v>
      </c>
      <c r="D12" s="71"/>
      <c r="E12" s="75"/>
      <c r="F12" s="24">
        <v>6</v>
      </c>
      <c r="G12" s="71"/>
      <c r="H12" s="70"/>
      <c r="I12" s="69"/>
      <c r="J12" s="72"/>
      <c r="K12" s="72"/>
      <c r="L12" s="75"/>
      <c r="M12" s="69"/>
      <c r="N12" s="70"/>
      <c r="O12" s="71"/>
      <c r="P12" s="75"/>
      <c r="Q12" s="69"/>
      <c r="R12" s="72"/>
    </row>
    <row r="13" spans="1:18" ht="16.5" customHeight="1">
      <c r="A13" s="53" t="str">
        <f>A8</f>
        <v>社</v>
      </c>
      <c r="B13" s="54"/>
      <c r="C13" s="19" t="s">
        <v>6</v>
      </c>
      <c r="D13" s="84" t="s">
        <v>72</v>
      </c>
      <c r="E13" s="85"/>
      <c r="F13" s="20">
        <v>4</v>
      </c>
      <c r="G13" s="84"/>
      <c r="H13" s="78"/>
      <c r="I13" s="76" t="s">
        <v>38</v>
      </c>
      <c r="J13" s="77"/>
      <c r="K13" s="77"/>
      <c r="L13" s="85"/>
      <c r="M13" s="76" t="s">
        <v>38</v>
      </c>
      <c r="N13" s="78"/>
      <c r="O13" s="84" t="s">
        <v>25</v>
      </c>
      <c r="P13" s="85"/>
      <c r="Q13" s="76"/>
      <c r="R13" s="77"/>
    </row>
    <row r="14" spans="1:18" ht="16.5" customHeight="1">
      <c r="A14" s="55"/>
      <c r="B14" s="56"/>
      <c r="C14" s="21">
        <v>2</v>
      </c>
      <c r="D14" s="67" t="s">
        <v>73</v>
      </c>
      <c r="E14" s="74"/>
      <c r="F14" s="22">
        <v>5</v>
      </c>
      <c r="G14" s="67"/>
      <c r="H14" s="68"/>
      <c r="I14" s="88"/>
      <c r="J14" s="73"/>
      <c r="K14" s="73"/>
      <c r="L14" s="74"/>
      <c r="M14" s="88"/>
      <c r="N14" s="68"/>
      <c r="O14" s="67" t="s">
        <v>55</v>
      </c>
      <c r="P14" s="74"/>
      <c r="Q14" s="88"/>
      <c r="R14" s="73"/>
    </row>
    <row r="15" spans="1:18" ht="16.5" customHeight="1">
      <c r="A15" s="57"/>
      <c r="B15" s="58"/>
      <c r="C15" s="23">
        <v>3</v>
      </c>
      <c r="D15" s="71"/>
      <c r="E15" s="75"/>
      <c r="F15" s="24">
        <v>6</v>
      </c>
      <c r="G15" s="71"/>
      <c r="H15" s="70"/>
      <c r="I15" s="69"/>
      <c r="J15" s="72"/>
      <c r="K15" s="72"/>
      <c r="L15" s="75"/>
      <c r="M15" s="69"/>
      <c r="N15" s="70"/>
      <c r="O15" s="71"/>
      <c r="P15" s="75"/>
      <c r="Q15" s="69"/>
      <c r="R15" s="72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ht="13.5">
      <c r="I17" s="9"/>
    </row>
  </sheetData>
  <sheetProtection/>
  <mergeCells count="65">
    <mergeCell ref="I12:J12"/>
    <mergeCell ref="I13:J13"/>
    <mergeCell ref="I14:J14"/>
    <mergeCell ref="H3:I3"/>
    <mergeCell ref="J3:Q3"/>
    <mergeCell ref="I7:K7"/>
    <mergeCell ref="Q4:R4"/>
    <mergeCell ref="M9:N9"/>
    <mergeCell ref="O4:P4"/>
    <mergeCell ref="O9:R9"/>
    <mergeCell ref="B1:C1"/>
    <mergeCell ref="D1:G1"/>
    <mergeCell ref="G12:H12"/>
    <mergeCell ref="A13:B15"/>
    <mergeCell ref="G15:H15"/>
    <mergeCell ref="C9:H9"/>
    <mergeCell ref="D10:E10"/>
    <mergeCell ref="D11:E11"/>
    <mergeCell ref="O15:P15"/>
    <mergeCell ref="M14:N14"/>
    <mergeCell ref="Q14:R14"/>
    <mergeCell ref="Q15:R15"/>
    <mergeCell ref="O14:P14"/>
    <mergeCell ref="G10:H10"/>
    <mergeCell ref="G11:H11"/>
    <mergeCell ref="D12:E12"/>
    <mergeCell ref="Q12:R12"/>
    <mergeCell ref="G14:H14"/>
    <mergeCell ref="M15:N15"/>
    <mergeCell ref="M13:N13"/>
    <mergeCell ref="A9:B9"/>
    <mergeCell ref="A10:B12"/>
    <mergeCell ref="D15:E15"/>
    <mergeCell ref="Q13:R13"/>
    <mergeCell ref="O10:P10"/>
    <mergeCell ref="K9:L9"/>
    <mergeCell ref="I10:J10"/>
    <mergeCell ref="I11:J11"/>
    <mergeCell ref="M12:N12"/>
    <mergeCell ref="K10:L10"/>
    <mergeCell ref="K11:L11"/>
    <mergeCell ref="M11:N11"/>
    <mergeCell ref="Q10:R10"/>
    <mergeCell ref="K13:L13"/>
    <mergeCell ref="K15:L15"/>
    <mergeCell ref="K14:L14"/>
    <mergeCell ref="M10:N10"/>
    <mergeCell ref="O13:P13"/>
    <mergeCell ref="O11:P11"/>
    <mergeCell ref="O12:P12"/>
    <mergeCell ref="Q11:R11"/>
    <mergeCell ref="I15:J15"/>
    <mergeCell ref="K12:L12"/>
    <mergeCell ref="E4:F4"/>
    <mergeCell ref="D14:E14"/>
    <mergeCell ref="D13:E13"/>
    <mergeCell ref="G13:H13"/>
    <mergeCell ref="M4:N4"/>
    <mergeCell ref="A6:B6"/>
    <mergeCell ref="A7:B7"/>
    <mergeCell ref="A8:B8"/>
    <mergeCell ref="G4:H4"/>
    <mergeCell ref="I4:J4"/>
    <mergeCell ref="K4:L4"/>
    <mergeCell ref="I9:J9"/>
  </mergeCells>
  <conditionalFormatting sqref="R7 A7:B7">
    <cfRule type="expression" priority="1" dxfId="138" stopIfTrue="1">
      <formula>$R7&gt;$R8</formula>
    </cfRule>
  </conditionalFormatting>
  <conditionalFormatting sqref="R8">
    <cfRule type="expression" priority="2" dxfId="138" stopIfTrue="1">
      <formula>$R8&gt;$R7</formula>
    </cfRule>
  </conditionalFormatting>
  <conditionalFormatting sqref="A8:B8">
    <cfRule type="expression" priority="3" dxfId="138" stopIfTrue="1">
      <formula>$R7&lt;$R8</formula>
    </cfRule>
  </conditionalFormatting>
  <conditionalFormatting sqref="C7:G8">
    <cfRule type="cellIs" priority="4" dxfId="138" operator="greaterThan" stopIfTrue="1">
      <formula>0</formula>
    </cfRule>
  </conditionalFormatting>
  <conditionalFormatting sqref="A10:B10">
    <cfRule type="expression" priority="58" dxfId="138" stopIfTrue="1">
      <formula>$R7&gt;$R8</formula>
    </cfRule>
  </conditionalFormatting>
  <conditionalFormatting sqref="A12:B12">
    <cfRule type="expression" priority="59" dxfId="138" stopIfTrue="1">
      <formula>'9.16尼崎'!#REF!&gt;$R9</formula>
    </cfRule>
  </conditionalFormatting>
  <conditionalFormatting sqref="A11:B11">
    <cfRule type="expression" priority="60" dxfId="138" stopIfTrue="1">
      <formula>$R8&gt;'9.16尼崎'!#REF!</formula>
    </cfRule>
  </conditionalFormatting>
  <conditionalFormatting sqref="A13:B13">
    <cfRule type="expression" priority="61" dxfId="138" stopIfTrue="1">
      <formula>$R7&lt;$R8</formula>
    </cfRule>
  </conditionalFormatting>
  <conditionalFormatting sqref="A15:B15">
    <cfRule type="expression" priority="62" dxfId="138" stopIfTrue="1">
      <formula>'9.16尼崎'!#REF!&lt;$R9</formula>
    </cfRule>
  </conditionalFormatting>
  <conditionalFormatting sqref="A14:B14">
    <cfRule type="expression" priority="63" dxfId="138" stopIfTrue="1">
      <formula>$R8&lt;'9.16尼崎'!#REF!</formula>
    </cfRule>
  </conditionalFormatting>
  <dataValidations count="5">
    <dataValidation allowBlank="1" showInputMessage="1" showErrorMessage="1" imeMode="halfAlpha" sqref="O1 I4:J4 M4:N4 M1 I1 P7:Q8 L7 I7 J8:K8 C7:G8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2014-09-18T01:27:55Z</cp:lastPrinted>
  <dcterms:created xsi:type="dcterms:W3CDTF">2005-04-24T00:29:14Z</dcterms:created>
  <dcterms:modified xsi:type="dcterms:W3CDTF">2014-09-18T01:33:58Z</dcterms:modified>
  <cp:category/>
  <cp:version/>
  <cp:contentType/>
  <cp:contentStatus/>
</cp:coreProperties>
</file>