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718" activeTab="0"/>
  </bookViews>
  <sheets>
    <sheet name="9.7" sheetId="1" r:id="rId1"/>
    <sheet name="9.8" sheetId="2" r:id="rId2"/>
    <sheet name="9.14" sheetId="3" r:id="rId3"/>
    <sheet name="9.16" sheetId="4" r:id="rId4"/>
    <sheet name="9.21" sheetId="5" r:id="rId5"/>
    <sheet name="9.22" sheetId="6" r:id="rId6"/>
    <sheet name="9.28" sheetId="7" r:id="rId7"/>
    <sheet name="9.29" sheetId="8" r:id="rId8"/>
  </sheets>
  <definedNames>
    <definedName name="_xlnm.Print_Area" localSheetId="2">'9.14'!$A$1:$R$42</definedName>
    <definedName name="_xlnm.Print_Area" localSheetId="3">'9.16'!$A$1:$R$29</definedName>
    <definedName name="_xlnm.Print_Area" localSheetId="4">'9.21'!$A$1:$R$29</definedName>
    <definedName name="_xlnm.Print_Area" localSheetId="5">'9.22'!$A$1:$R$29</definedName>
    <definedName name="_xlnm.Print_Area" localSheetId="6">'9.28'!$A$1:$R$42</definedName>
    <definedName name="_xlnm.Print_Area" localSheetId="7">'9.29'!$A$1:$R$29</definedName>
    <definedName name="_xlnm.Print_Area" localSheetId="0">'9.7'!$A$1:$R$42</definedName>
    <definedName name="_xlnm.Print_Area" localSheetId="1">'9.8'!$A$1:$R$29</definedName>
  </definedNames>
  <calcPr fullCalcOnLoad="1"/>
</workbook>
</file>

<file path=xl/sharedStrings.xml><?xml version="1.0" encoding="utf-8"?>
<sst xmlns="http://schemas.openxmlformats.org/spreadsheetml/2006/main" count="620" uniqueCount="281">
  <si>
    <t>月</t>
  </si>
  <si>
    <t>土</t>
  </si>
  <si>
    <t>学校名</t>
  </si>
  <si>
    <t>合計</t>
  </si>
  <si>
    <t>先発</t>
  </si>
  <si>
    <t>回戦</t>
  </si>
  <si>
    <t>長尾</t>
  </si>
  <si>
    <t>田中</t>
  </si>
  <si>
    <t>柴谷</t>
  </si>
  <si>
    <t>加古川北</t>
  </si>
  <si>
    <t>藤岡</t>
  </si>
  <si>
    <t>第１試合</t>
  </si>
  <si>
    <t>吉見</t>
  </si>
  <si>
    <t>山本</t>
  </si>
  <si>
    <t>門前</t>
  </si>
  <si>
    <t>須磨翔風</t>
  </si>
  <si>
    <t>月</t>
  </si>
  <si>
    <t>社</t>
  </si>
  <si>
    <t>芹生</t>
  </si>
  <si>
    <t>日</t>
  </si>
  <si>
    <t>高砂市野球場</t>
  </si>
  <si>
    <t>姫路工業</t>
  </si>
  <si>
    <t>宮崎</t>
  </si>
  <si>
    <t>青木</t>
  </si>
  <si>
    <t>（７回コールドゲーム）</t>
  </si>
  <si>
    <t>宮田</t>
  </si>
  <si>
    <t>滝川第二</t>
  </si>
  <si>
    <t>松本</t>
  </si>
  <si>
    <r>
      <t>平成</t>
    </r>
    <r>
      <rPr>
        <b/>
        <sz val="12"/>
        <rFont val="Arial"/>
        <family val="2"/>
      </rPr>
      <t xml:space="preserve"> 2 5</t>
    </r>
    <r>
      <rPr>
        <b/>
        <sz val="12"/>
        <rFont val="ＭＳ Ｐゴシック"/>
        <family val="3"/>
      </rPr>
      <t>　</t>
    </r>
  </si>
  <si>
    <t>年度 秋季</t>
  </si>
  <si>
    <t>兵庫県大会</t>
  </si>
  <si>
    <t>第</t>
  </si>
  <si>
    <t xml:space="preserve">日 </t>
  </si>
  <si>
    <t>年</t>
  </si>
  <si>
    <t>日 (</t>
  </si>
  <si>
    <t>)</t>
  </si>
  <si>
    <t xml:space="preserve"> 場  所　｛</t>
  </si>
  <si>
    <t>高砂市野球場</t>
  </si>
  <si>
    <t>｝</t>
  </si>
  <si>
    <t>　開 始</t>
  </si>
  <si>
    <t xml:space="preserve"> 終 了</t>
  </si>
  <si>
    <t>所 要</t>
  </si>
  <si>
    <t>六甲アイランド</t>
  </si>
  <si>
    <t>X</t>
  </si>
  <si>
    <t>投　手</t>
  </si>
  <si>
    <t>捕手</t>
  </si>
  <si>
    <t>本塁打</t>
  </si>
  <si>
    <t>３塁打</t>
  </si>
  <si>
    <t xml:space="preserve">    ２塁打  </t>
  </si>
  <si>
    <t>春名</t>
  </si>
  <si>
    <t>青山</t>
  </si>
  <si>
    <t>大針</t>
  </si>
  <si>
    <t>吉田</t>
  </si>
  <si>
    <t>馬場</t>
  </si>
  <si>
    <t>藤田</t>
  </si>
  <si>
    <t>谷口</t>
  </si>
  <si>
    <t>尾上</t>
  </si>
  <si>
    <t>第２試合</t>
  </si>
  <si>
    <t>　開 始</t>
  </si>
  <si>
    <t xml:space="preserve"> 終 了</t>
  </si>
  <si>
    <t>所 要</t>
  </si>
  <si>
    <t>県立大附属</t>
  </si>
  <si>
    <t>須磨学園</t>
  </si>
  <si>
    <t>投　手</t>
  </si>
  <si>
    <t>捕手</t>
  </si>
  <si>
    <t>本塁打</t>
  </si>
  <si>
    <t>３塁打</t>
  </si>
  <si>
    <t xml:space="preserve">    ２塁打  </t>
  </si>
  <si>
    <t>稲田</t>
  </si>
  <si>
    <t>松浦</t>
  </si>
  <si>
    <t>清岡</t>
  </si>
  <si>
    <t>糸谷</t>
  </si>
  <si>
    <t>古都</t>
  </si>
  <si>
    <t>小畠</t>
  </si>
  <si>
    <t>森脇</t>
  </si>
  <si>
    <t>林</t>
  </si>
  <si>
    <t>第３試合</t>
  </si>
  <si>
    <t>　開 始</t>
  </si>
  <si>
    <t xml:space="preserve"> 終 了</t>
  </si>
  <si>
    <t>所 要</t>
  </si>
  <si>
    <t>北摂三田</t>
  </si>
  <si>
    <t>1X</t>
  </si>
  <si>
    <t>伊藤</t>
  </si>
  <si>
    <t>羽澤</t>
  </si>
  <si>
    <t>森</t>
  </si>
  <si>
    <t>大嶋</t>
  </si>
  <si>
    <t>藤本</t>
  </si>
  <si>
    <t>森原</t>
  </si>
  <si>
    <t>森山（２）</t>
  </si>
  <si>
    <t>熊澤</t>
  </si>
  <si>
    <t>水野</t>
  </si>
  <si>
    <t>)</t>
  </si>
  <si>
    <t xml:space="preserve"> 場  所　｛</t>
  </si>
  <si>
    <t>｝</t>
  </si>
  <si>
    <t>　開 始</t>
  </si>
  <si>
    <t xml:space="preserve"> 終 了</t>
  </si>
  <si>
    <t>所 要</t>
  </si>
  <si>
    <t>明石南</t>
  </si>
  <si>
    <t>姫路飾西</t>
  </si>
  <si>
    <t>投　手</t>
  </si>
  <si>
    <t>捕手</t>
  </si>
  <si>
    <t>本塁打</t>
  </si>
  <si>
    <t>３塁打</t>
  </si>
  <si>
    <t xml:space="preserve">    ２塁打  </t>
  </si>
  <si>
    <t>浅田</t>
  </si>
  <si>
    <t>柴垣</t>
  </si>
  <si>
    <t>大和</t>
  </si>
  <si>
    <t>和木</t>
  </si>
  <si>
    <t>水田</t>
  </si>
  <si>
    <t>秦</t>
  </si>
  <si>
    <t>第２試合</t>
  </si>
  <si>
    <t>飾磨工業</t>
  </si>
  <si>
    <t>明石北</t>
  </si>
  <si>
    <t>黒川</t>
  </si>
  <si>
    <t>植田</t>
  </si>
  <si>
    <t>南木</t>
  </si>
  <si>
    <t>長瀬</t>
  </si>
  <si>
    <t>宮本</t>
  </si>
  <si>
    <t>橘</t>
  </si>
  <si>
    <t>石田</t>
  </si>
  <si>
    <t>龍野</t>
  </si>
  <si>
    <t>兵庫工業</t>
  </si>
  <si>
    <t>平山</t>
  </si>
  <si>
    <t>土井</t>
  </si>
  <si>
    <t>第２試合</t>
  </si>
  <si>
    <t>　開 始</t>
  </si>
  <si>
    <t xml:space="preserve"> 終 了</t>
  </si>
  <si>
    <t>所 要</t>
  </si>
  <si>
    <t>西宮北</t>
  </si>
  <si>
    <t>加古川南</t>
  </si>
  <si>
    <t>6X</t>
  </si>
  <si>
    <t>投　手</t>
  </si>
  <si>
    <t>捕手</t>
  </si>
  <si>
    <t>本塁打</t>
  </si>
  <si>
    <t>３塁打</t>
  </si>
  <si>
    <t xml:space="preserve">    ２塁打  </t>
  </si>
  <si>
    <t>岩村</t>
  </si>
  <si>
    <t>東</t>
  </si>
  <si>
    <t>足立</t>
  </si>
  <si>
    <t>永業</t>
  </si>
  <si>
    <t>坂元</t>
  </si>
  <si>
    <t>長嶺</t>
  </si>
  <si>
    <t>藤原</t>
  </si>
  <si>
    <t>第３試合</t>
  </si>
  <si>
    <t>　開 始</t>
  </si>
  <si>
    <t xml:space="preserve"> 終 了</t>
  </si>
  <si>
    <t>所 要</t>
  </si>
  <si>
    <t>折田</t>
  </si>
  <si>
    <t>山崎</t>
  </si>
  <si>
    <t>秋庭</t>
  </si>
  <si>
    <t>川見</t>
  </si>
  <si>
    <t>関西学院</t>
  </si>
  <si>
    <t>金月</t>
  </si>
  <si>
    <t>観音寺</t>
  </si>
  <si>
    <t>鎌田</t>
  </si>
  <si>
    <t>逢坂</t>
  </si>
  <si>
    <t>五十嵐</t>
  </si>
  <si>
    <t>喜田</t>
  </si>
  <si>
    <t>大寺</t>
  </si>
  <si>
    <t>福元</t>
  </si>
  <si>
    <t>第２試合</t>
  </si>
  <si>
    <t>　開 始</t>
  </si>
  <si>
    <t xml:space="preserve"> 終 了</t>
  </si>
  <si>
    <t>所 要</t>
  </si>
  <si>
    <t>姫路南</t>
  </si>
  <si>
    <t>X</t>
  </si>
  <si>
    <t>西村</t>
  </si>
  <si>
    <t>左納</t>
  </si>
  <si>
    <t>福本</t>
  </si>
  <si>
    <t>長澤</t>
  </si>
  <si>
    <t>玉田</t>
  </si>
  <si>
    <t>　開 始</t>
  </si>
  <si>
    <t xml:space="preserve"> 終 了</t>
  </si>
  <si>
    <t>所 要</t>
  </si>
  <si>
    <t>4X</t>
  </si>
  <si>
    <t>筒井</t>
  </si>
  <si>
    <t>投　手</t>
  </si>
  <si>
    <t>捕手</t>
  </si>
  <si>
    <t>本塁打</t>
  </si>
  <si>
    <t>３塁打</t>
  </si>
  <si>
    <t xml:space="preserve">    ２塁打  </t>
  </si>
  <si>
    <t>西川</t>
  </si>
  <si>
    <t>友清</t>
  </si>
  <si>
    <t>木村</t>
  </si>
  <si>
    <t>中尾</t>
  </si>
  <si>
    <r>
      <t>金谷(</t>
    </r>
    <r>
      <rPr>
        <sz val="11"/>
        <rFont val="ＭＳ Ｐゴシック"/>
        <family val="3"/>
      </rPr>
      <t>2)</t>
    </r>
  </si>
  <si>
    <t>第２試合</t>
  </si>
  <si>
    <t>三田松聖</t>
  </si>
  <si>
    <t>1X</t>
  </si>
  <si>
    <t>投　手</t>
  </si>
  <si>
    <t>捕手</t>
  </si>
  <si>
    <t>本塁打</t>
  </si>
  <si>
    <t>３塁打</t>
  </si>
  <si>
    <t xml:space="preserve">    ２塁打  </t>
  </si>
  <si>
    <t>村上</t>
  </si>
  <si>
    <t>角田</t>
  </si>
  <si>
    <t>三木</t>
  </si>
  <si>
    <t>大津</t>
  </si>
  <si>
    <t>茨木</t>
  </si>
  <si>
    <t>小西</t>
  </si>
  <si>
    <t>姫路工業</t>
  </si>
  <si>
    <t>報徳学園</t>
  </si>
  <si>
    <t>2X</t>
  </si>
  <si>
    <t>中村</t>
  </si>
  <si>
    <t>岸田</t>
  </si>
  <si>
    <t>石垣</t>
  </si>
  <si>
    <t>門野</t>
  </si>
  <si>
    <t>普久山</t>
  </si>
  <si>
    <t>投　手</t>
  </si>
  <si>
    <t>捕手</t>
  </si>
  <si>
    <t>本塁打</t>
  </si>
  <si>
    <t>３塁打</t>
  </si>
  <si>
    <t xml:space="preserve">    ２塁打  </t>
  </si>
  <si>
    <t>坂本</t>
  </si>
  <si>
    <t>辰己</t>
  </si>
  <si>
    <t>平内</t>
  </si>
  <si>
    <t>岡田</t>
  </si>
  <si>
    <t>金谷</t>
  </si>
  <si>
    <t>第３試合</t>
  </si>
  <si>
    <t>　開 始</t>
  </si>
  <si>
    <t xml:space="preserve"> 終 了</t>
  </si>
  <si>
    <t>所 要</t>
  </si>
  <si>
    <t>（延長１３回）</t>
  </si>
  <si>
    <t>三田松聖</t>
  </si>
  <si>
    <t>1X</t>
  </si>
  <si>
    <t>左納</t>
  </si>
  <si>
    <t>茨木</t>
  </si>
  <si>
    <t>清武</t>
  </si>
  <si>
    <t>)</t>
  </si>
  <si>
    <t xml:space="preserve"> 場  所　｛</t>
  </si>
  <si>
    <t>｝</t>
  </si>
  <si>
    <t>準々決</t>
  </si>
  <si>
    <t>勝戦</t>
  </si>
  <si>
    <t>（延長12回）</t>
  </si>
  <si>
    <t>福島</t>
  </si>
  <si>
    <t>松平</t>
  </si>
  <si>
    <t>小畠</t>
  </si>
  <si>
    <t>原田</t>
  </si>
  <si>
    <t>東洋大姫路</t>
  </si>
  <si>
    <t>山本（２）</t>
  </si>
  <si>
    <t>新免</t>
  </si>
  <si>
    <t>浦岡</t>
  </si>
  <si>
    <t>甲斐野</t>
  </si>
  <si>
    <t>新田</t>
  </si>
  <si>
    <t>)</t>
  </si>
  <si>
    <t xml:space="preserve"> 場  所　｛</t>
  </si>
  <si>
    <t>｝</t>
  </si>
  <si>
    <t>　開 始</t>
  </si>
  <si>
    <t xml:space="preserve"> 終 了</t>
  </si>
  <si>
    <t>所 要</t>
  </si>
  <si>
    <t>明石</t>
  </si>
  <si>
    <t>相生産業</t>
  </si>
  <si>
    <t>松岡</t>
  </si>
  <si>
    <t>碓永</t>
  </si>
  <si>
    <t>柴谷（２）</t>
  </si>
  <si>
    <t>坂元（２）</t>
  </si>
  <si>
    <t>入江</t>
  </si>
  <si>
    <t>新濵</t>
  </si>
  <si>
    <t>那波（２）</t>
  </si>
  <si>
    <t>第２試合</t>
  </si>
  <si>
    <t>神戸弘陵</t>
  </si>
  <si>
    <t>(7回コールドゲーム）</t>
  </si>
  <si>
    <t>市立神港</t>
  </si>
  <si>
    <t>佐野</t>
  </si>
  <si>
    <t>後藤</t>
  </si>
  <si>
    <t>羽谷</t>
  </si>
  <si>
    <t>高田</t>
  </si>
  <si>
    <t>花野</t>
  </si>
  <si>
    <t>前川</t>
  </si>
  <si>
    <t>寺川</t>
  </si>
  <si>
    <t>古田</t>
  </si>
  <si>
    <t>市　　　川</t>
  </si>
  <si>
    <t>（5回コールド）</t>
  </si>
  <si>
    <t>（8回コールド）</t>
  </si>
  <si>
    <t>出　石</t>
  </si>
  <si>
    <t>市　川</t>
  </si>
  <si>
    <t>（延長10回）</t>
  </si>
  <si>
    <t>（6回コールド）</t>
  </si>
  <si>
    <t>（延長15回）</t>
  </si>
  <si>
    <t>甲　　南</t>
  </si>
  <si>
    <t>舞　　子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</si>
</sst>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10" xfId="0" applyFill="1" applyBorder="1" applyAlignment="1" applyProtection="1">
      <alignment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181" fontId="0" fillId="24" borderId="13" xfId="0" applyNumberFormat="1" applyFill="1" applyBorder="1" applyAlignment="1" applyProtection="1">
      <alignment horizontal="center" vertical="center"/>
      <protection locked="0"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15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ill="1" applyBorder="1" applyAlignment="1" applyProtection="1">
      <alignment horizontal="left" vertical="center" shrinkToFit="1"/>
      <protection locked="0"/>
    </xf>
    <xf numFmtId="0" fontId="0" fillId="24" borderId="0" xfId="0" applyFill="1" applyBorder="1" applyAlignment="1">
      <alignment vertical="center"/>
    </xf>
    <xf numFmtId="0" fontId="0" fillId="24" borderId="20" xfId="0" applyFill="1" applyBorder="1" applyAlignment="1" applyProtection="1">
      <alignment horizontal="center" vertical="center"/>
      <protection/>
    </xf>
    <xf numFmtId="181" fontId="0" fillId="24" borderId="21" xfId="0" applyNumberFormat="1" applyFill="1" applyBorder="1" applyAlignment="1" applyProtection="1">
      <alignment horizontal="center" vertical="center"/>
      <protection locked="0"/>
    </xf>
    <xf numFmtId="0" fontId="0" fillId="24" borderId="22" xfId="0" applyFill="1" applyBorder="1" applyAlignment="1">
      <alignment vertical="center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/>
    </xf>
    <xf numFmtId="0" fontId="0" fillId="4" borderId="12" xfId="0" applyFill="1" applyBorder="1" applyAlignment="1" applyProtection="1">
      <alignment horizontal="center" vertical="center"/>
      <protection/>
    </xf>
    <xf numFmtId="0" fontId="0" fillId="4" borderId="25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4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27" xfId="0" applyFill="1" applyBorder="1" applyAlignment="1" applyProtection="1">
      <alignment horizontal="center" vertical="center"/>
      <protection/>
    </xf>
    <xf numFmtId="0" fontId="6" fillId="24" borderId="28" xfId="0" applyFont="1" applyFill="1" applyBorder="1" applyAlignment="1" applyProtection="1">
      <alignment horizontal="right" vertical="center" shrinkToFit="1"/>
      <protection locked="0"/>
    </xf>
    <xf numFmtId="0" fontId="0" fillId="24" borderId="29" xfId="0" applyFill="1" applyBorder="1" applyAlignment="1" applyProtection="1">
      <alignment horizontal="center" vertical="center" shrinkToFit="1"/>
      <protection locked="0"/>
    </xf>
    <xf numFmtId="0" fontId="6" fillId="24" borderId="14" xfId="0" applyFont="1" applyFill="1" applyBorder="1" applyAlignment="1" applyProtection="1">
      <alignment horizontal="center" vertical="center"/>
      <protection/>
    </xf>
    <xf numFmtId="0" fontId="0" fillId="24" borderId="17" xfId="0" applyFill="1" applyBorder="1" applyAlignment="1" applyProtection="1">
      <alignment horizontal="center" vertical="center"/>
      <protection/>
    </xf>
    <xf numFmtId="181" fontId="0" fillId="24" borderId="30" xfId="0" applyNumberFormat="1" applyFill="1" applyBorder="1" applyAlignment="1" applyProtection="1">
      <alignment horizontal="center" vertical="center"/>
      <protection locked="0"/>
    </xf>
    <xf numFmtId="0" fontId="0" fillId="24" borderId="25" xfId="0" applyFill="1" applyBorder="1" applyAlignment="1" applyProtection="1">
      <alignment horizontal="center" vertical="center"/>
      <protection/>
    </xf>
    <xf numFmtId="181" fontId="24" fillId="24" borderId="21" xfId="0" applyNumberFormat="1" applyFont="1" applyFill="1" applyBorder="1" applyAlignment="1" applyProtection="1">
      <alignment horizontal="center" vertical="center"/>
      <protection locked="0"/>
    </xf>
    <xf numFmtId="181" fontId="24" fillId="24" borderId="15" xfId="0" applyNumberFormat="1" applyFont="1" applyFill="1" applyBorder="1" applyAlignment="1" applyProtection="1">
      <alignment horizontal="center" vertical="center"/>
      <protection locked="0"/>
    </xf>
    <xf numFmtId="181" fontId="24" fillId="24" borderId="13" xfId="0" applyNumberFormat="1" applyFont="1" applyFill="1" applyBorder="1" applyAlignment="1" applyProtection="1">
      <alignment horizontal="center" vertical="center"/>
      <protection locked="0"/>
    </xf>
    <xf numFmtId="181" fontId="24" fillId="24" borderId="16" xfId="0" applyNumberFormat="1" applyFont="1" applyFill="1" applyBorder="1" applyAlignment="1" applyProtection="1">
      <alignment horizontal="center" vertical="center"/>
      <protection locked="0"/>
    </xf>
    <xf numFmtId="181" fontId="0" fillId="24" borderId="31" xfId="0" applyNumberFormat="1" applyFill="1" applyBorder="1" applyAlignment="1" applyProtection="1">
      <alignment horizontal="center" vertical="center"/>
      <protection locked="0"/>
    </xf>
    <xf numFmtId="181" fontId="26" fillId="24" borderId="14" xfId="0" applyNumberFormat="1" applyFont="1" applyFill="1" applyBorder="1" applyAlignment="1" applyProtection="1">
      <alignment horizontal="center" vertical="center" shrinkToFit="1"/>
      <protection locked="0"/>
    </xf>
    <xf numFmtId="181" fontId="0" fillId="24" borderId="13" xfId="0" applyNumberFormat="1" applyFon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/>
    </xf>
    <xf numFmtId="181" fontId="0" fillId="24" borderId="28" xfId="0" applyNumberFormat="1" applyFill="1" applyBorder="1" applyAlignment="1" applyProtection="1">
      <alignment vertical="center"/>
      <protection locked="0"/>
    </xf>
    <xf numFmtId="0" fontId="0" fillId="24" borderId="23" xfId="0" applyFill="1" applyBorder="1" applyAlignment="1" applyProtection="1">
      <alignment horizontal="center" vertical="center"/>
      <protection/>
    </xf>
    <xf numFmtId="0" fontId="0" fillId="24" borderId="32" xfId="0" applyFill="1" applyBorder="1" applyAlignment="1" applyProtection="1">
      <alignment horizontal="center" vertical="center"/>
      <protection/>
    </xf>
    <xf numFmtId="0" fontId="6" fillId="24" borderId="10" xfId="0" applyFont="1" applyFill="1" applyBorder="1" applyAlignment="1" applyProtection="1">
      <alignment horizontal="center" vertical="center" shrinkToFit="1"/>
      <protection/>
    </xf>
    <xf numFmtId="0" fontId="6" fillId="24" borderId="10" xfId="0" applyFont="1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right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28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4" fillId="24" borderId="28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28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27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0" fillId="24" borderId="27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4" fillId="24" borderId="37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4" xfId="0" applyFont="1" applyFill="1" applyBorder="1" applyAlignment="1" applyProtection="1">
      <alignment horizontal="center" vertical="center" shrinkToFit="1"/>
      <protection/>
    </xf>
    <xf numFmtId="0" fontId="4" fillId="24" borderId="38" xfId="0" applyFont="1" applyFill="1" applyBorder="1" applyAlignment="1" applyProtection="1">
      <alignment horizontal="center" vertical="center" shrinkToFit="1"/>
      <protection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0" fontId="0" fillId="24" borderId="45" xfId="0" applyFont="1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4" fillId="24" borderId="40" xfId="0" applyFont="1" applyFill="1" applyBorder="1" applyAlignment="1" applyProtection="1">
      <alignment horizontal="center" vertical="center" shrinkToFit="1"/>
      <protection/>
    </xf>
    <xf numFmtId="0" fontId="4" fillId="24" borderId="22" xfId="0" applyFont="1" applyFill="1" applyBorder="1" applyAlignment="1" applyProtection="1">
      <alignment horizontal="center" vertical="center" shrinkToFit="1"/>
      <protection/>
    </xf>
    <xf numFmtId="181" fontId="0" fillId="24" borderId="40" xfId="0" applyNumberFormat="1" applyFill="1" applyBorder="1" applyAlignment="1" applyProtection="1">
      <alignment horizontal="center" vertical="center"/>
      <protection locked="0"/>
    </xf>
    <xf numFmtId="181" fontId="0" fillId="24" borderId="22" xfId="0" applyNumberFormat="1" applyFill="1" applyBorder="1" applyAlignment="1" applyProtection="1">
      <alignment horizontal="center" vertical="center"/>
      <protection locked="0"/>
    </xf>
    <xf numFmtId="181" fontId="0" fillId="24" borderId="39" xfId="0" applyNumberFormat="1" applyFill="1" applyBorder="1" applyAlignment="1" applyProtection="1">
      <alignment horizontal="center" vertical="center"/>
      <protection locked="0"/>
    </xf>
    <xf numFmtId="181" fontId="0" fillId="24" borderId="34" xfId="0" applyNumberFormat="1" applyFill="1" applyBorder="1" applyAlignment="1" applyProtection="1">
      <alignment horizontal="center" vertical="center"/>
      <protection locked="0"/>
    </xf>
    <xf numFmtId="181" fontId="0" fillId="24" borderId="38" xfId="0" applyNumberFormat="1" applyFill="1" applyBorder="1" applyAlignment="1" applyProtection="1">
      <alignment horizontal="center" vertical="center"/>
      <protection locked="0"/>
    </xf>
    <xf numFmtId="181" fontId="0" fillId="24" borderId="43" xfId="0" applyNumberFormat="1" applyFill="1" applyBorder="1" applyAlignment="1" applyProtection="1">
      <alignment horizontal="center" vertical="center"/>
      <protection locked="0"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4" fillId="24" borderId="28" xfId="0" applyFont="1" applyFill="1" applyBorder="1" applyAlignment="1" applyProtection="1">
      <alignment horizontal="center" vertical="center"/>
      <protection/>
    </xf>
    <xf numFmtId="0" fontId="0" fillId="24" borderId="25" xfId="0" applyFont="1" applyFill="1" applyBorder="1" applyAlignment="1" applyProtection="1">
      <alignment horizontal="center" vertical="center"/>
      <protection/>
    </xf>
    <xf numFmtId="0" fontId="24" fillId="24" borderId="20" xfId="0" applyFont="1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181" fontId="0" fillId="24" borderId="46" xfId="0" applyNumberFormat="1" applyFill="1" applyBorder="1" applyAlignment="1" applyProtection="1">
      <alignment horizontal="center" vertical="center"/>
      <protection locked="0"/>
    </xf>
    <xf numFmtId="181" fontId="0" fillId="24" borderId="47" xfId="0" applyNumberFormat="1" applyFill="1" applyBorder="1" applyAlignment="1" applyProtection="1">
      <alignment horizontal="center" vertical="center"/>
      <protection locked="0"/>
    </xf>
    <xf numFmtId="181" fontId="0" fillId="24" borderId="48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distributed" vertical="center"/>
      <protection/>
    </xf>
    <xf numFmtId="49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9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36" t="s">
        <v>28</v>
      </c>
      <c r="B1" s="53" t="s">
        <v>29</v>
      </c>
      <c r="C1" s="53"/>
      <c r="D1" s="54" t="s">
        <v>30</v>
      </c>
      <c r="E1" s="54"/>
      <c r="F1" s="54"/>
      <c r="G1" s="54"/>
      <c r="H1" s="1" t="s">
        <v>31</v>
      </c>
      <c r="I1" s="26">
        <v>1</v>
      </c>
      <c r="J1" s="2" t="s">
        <v>32</v>
      </c>
      <c r="K1" s="3">
        <v>2013</v>
      </c>
      <c r="L1" s="4" t="s">
        <v>33</v>
      </c>
      <c r="M1" s="5">
        <v>9</v>
      </c>
      <c r="N1" s="4" t="s">
        <v>0</v>
      </c>
      <c r="O1" s="5">
        <v>7</v>
      </c>
      <c r="P1" s="1" t="s">
        <v>34</v>
      </c>
      <c r="Q1" s="33" t="s">
        <v>1</v>
      </c>
      <c r="R1" s="6" t="s">
        <v>35</v>
      </c>
    </row>
    <row r="2" ht="5.25" customHeight="1"/>
    <row r="3" spans="11:18" ht="18.75" customHeight="1">
      <c r="K3" s="55" t="s">
        <v>36</v>
      </c>
      <c r="L3" s="55"/>
      <c r="M3" s="56" t="s">
        <v>37</v>
      </c>
      <c r="N3" s="56"/>
      <c r="O3" s="56"/>
      <c r="P3" s="56"/>
      <c r="Q3" s="56"/>
      <c r="R3" s="8" t="s">
        <v>38</v>
      </c>
    </row>
    <row r="4" spans="1:18" ht="18.75" customHeight="1">
      <c r="A4" s="34"/>
      <c r="B4" s="37">
        <v>1</v>
      </c>
      <c r="C4" s="21" t="s">
        <v>5</v>
      </c>
      <c r="E4" s="57" t="s">
        <v>11</v>
      </c>
      <c r="F4" s="57"/>
      <c r="G4" s="58" t="s">
        <v>39</v>
      </c>
      <c r="H4" s="58"/>
      <c r="I4" s="59">
        <v>0.37152777777777773</v>
      </c>
      <c r="J4" s="59"/>
      <c r="K4" s="60" t="s">
        <v>40</v>
      </c>
      <c r="L4" s="60"/>
      <c r="M4" s="59">
        <v>0.4444444444444444</v>
      </c>
      <c r="N4" s="59"/>
      <c r="O4" s="60" t="s">
        <v>41</v>
      </c>
      <c r="P4" s="60"/>
      <c r="Q4" s="61">
        <f>SUM(M4-I4)</f>
        <v>0.07291666666666669</v>
      </c>
      <c r="R4" s="61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2" t="s">
        <v>2</v>
      </c>
      <c r="B6" s="63"/>
      <c r="C6" s="30">
        <v>1</v>
      </c>
      <c r="D6" s="31">
        <v>2</v>
      </c>
      <c r="E6" s="32">
        <v>3</v>
      </c>
      <c r="F6" s="30">
        <v>4</v>
      </c>
      <c r="G6" s="31">
        <v>5</v>
      </c>
      <c r="H6" s="32">
        <v>6</v>
      </c>
      <c r="I6" s="30">
        <v>7</v>
      </c>
      <c r="J6" s="31">
        <v>8</v>
      </c>
      <c r="K6" s="32">
        <v>9</v>
      </c>
      <c r="L6" s="23">
        <v>10</v>
      </c>
      <c r="M6" s="12">
        <v>11</v>
      </c>
      <c r="N6" s="41">
        <v>12</v>
      </c>
      <c r="O6" s="35">
        <v>13</v>
      </c>
      <c r="P6" s="12">
        <v>14</v>
      </c>
      <c r="Q6" s="13">
        <v>15</v>
      </c>
      <c r="R6" s="14" t="s">
        <v>3</v>
      </c>
    </row>
    <row r="7" spans="1:18" ht="27.75" customHeight="1">
      <c r="A7" s="64" t="s">
        <v>42</v>
      </c>
      <c r="B7" s="65"/>
      <c r="C7" s="42">
        <v>0</v>
      </c>
      <c r="D7" s="43">
        <v>0</v>
      </c>
      <c r="E7" s="44">
        <v>0</v>
      </c>
      <c r="F7" s="42">
        <v>1</v>
      </c>
      <c r="G7" s="43">
        <v>0</v>
      </c>
      <c r="H7" s="45">
        <v>0</v>
      </c>
      <c r="I7" s="42">
        <v>0</v>
      </c>
      <c r="J7" s="43">
        <v>0</v>
      </c>
      <c r="K7" s="45">
        <v>0</v>
      </c>
      <c r="L7" s="24"/>
      <c r="M7" s="15"/>
      <c r="N7" s="46"/>
      <c r="O7" s="40"/>
      <c r="P7" s="15"/>
      <c r="Q7" s="17"/>
      <c r="R7" s="47">
        <f>SUM(C7:Q7)</f>
        <v>1</v>
      </c>
    </row>
    <row r="8" spans="1:18" ht="27.75" customHeight="1">
      <c r="A8" s="64" t="s">
        <v>271</v>
      </c>
      <c r="B8" s="65"/>
      <c r="C8" s="42">
        <v>1</v>
      </c>
      <c r="D8" s="43">
        <v>0</v>
      </c>
      <c r="E8" s="44">
        <v>0</v>
      </c>
      <c r="F8" s="42">
        <v>0</v>
      </c>
      <c r="G8" s="43">
        <v>2</v>
      </c>
      <c r="H8" s="45">
        <v>3</v>
      </c>
      <c r="I8" s="42">
        <v>0</v>
      </c>
      <c r="J8" s="43">
        <v>0</v>
      </c>
      <c r="K8" s="45" t="s">
        <v>43</v>
      </c>
      <c r="L8" s="24"/>
      <c r="M8" s="15"/>
      <c r="N8" s="46"/>
      <c r="O8" s="40"/>
      <c r="P8" s="15"/>
      <c r="Q8" s="17"/>
      <c r="R8" s="47">
        <f>SUM(C8:Q8)</f>
        <v>6</v>
      </c>
    </row>
    <row r="9" spans="1:18" ht="21" customHeight="1">
      <c r="A9" s="62" t="s">
        <v>2</v>
      </c>
      <c r="B9" s="63"/>
      <c r="C9" s="68" t="s">
        <v>44</v>
      </c>
      <c r="D9" s="69"/>
      <c r="E9" s="69"/>
      <c r="F9" s="69"/>
      <c r="G9" s="69"/>
      <c r="H9" s="70"/>
      <c r="I9" s="71" t="s">
        <v>45</v>
      </c>
      <c r="J9" s="72"/>
      <c r="K9" s="73" t="s">
        <v>46</v>
      </c>
      <c r="L9" s="74"/>
      <c r="M9" s="75" t="s">
        <v>47</v>
      </c>
      <c r="N9" s="74"/>
      <c r="O9" s="71" t="s">
        <v>48</v>
      </c>
      <c r="P9" s="69"/>
      <c r="Q9" s="69"/>
      <c r="R9" s="72"/>
    </row>
    <row r="10" spans="1:18" ht="16.5" customHeight="1">
      <c r="A10" s="78" t="str">
        <f>A7</f>
        <v>六甲アイランド</v>
      </c>
      <c r="B10" s="79"/>
      <c r="C10" s="27" t="s">
        <v>4</v>
      </c>
      <c r="D10" s="82" t="s">
        <v>49</v>
      </c>
      <c r="E10" s="83"/>
      <c r="F10" s="18">
        <v>4</v>
      </c>
      <c r="G10" s="82"/>
      <c r="H10" s="84"/>
      <c r="I10" s="85" t="s">
        <v>50</v>
      </c>
      <c r="J10" s="86"/>
      <c r="K10" s="86" t="s">
        <v>51</v>
      </c>
      <c r="L10" s="83"/>
      <c r="M10" s="85"/>
      <c r="N10" s="84"/>
      <c r="O10" s="82"/>
      <c r="P10" s="83"/>
      <c r="Q10" s="85"/>
      <c r="R10" s="86"/>
    </row>
    <row r="11" spans="1:18" ht="16.5" customHeight="1">
      <c r="A11" s="78"/>
      <c r="B11" s="79"/>
      <c r="C11" s="28">
        <v>2</v>
      </c>
      <c r="D11" s="90"/>
      <c r="E11" s="91"/>
      <c r="F11" s="19">
        <v>5</v>
      </c>
      <c r="G11" s="90"/>
      <c r="H11" s="92"/>
      <c r="I11" s="76"/>
      <c r="J11" s="77"/>
      <c r="K11" s="77"/>
      <c r="L11" s="91"/>
      <c r="M11" s="76"/>
      <c r="N11" s="92"/>
      <c r="O11" s="90"/>
      <c r="P11" s="91"/>
      <c r="Q11" s="76"/>
      <c r="R11" s="77"/>
    </row>
    <row r="12" spans="1:18" ht="16.5" customHeight="1">
      <c r="A12" s="80"/>
      <c r="B12" s="81"/>
      <c r="C12" s="29">
        <v>3</v>
      </c>
      <c r="D12" s="87"/>
      <c r="E12" s="67"/>
      <c r="F12" s="20">
        <v>6</v>
      </c>
      <c r="G12" s="87"/>
      <c r="H12" s="88"/>
      <c r="I12" s="89"/>
      <c r="J12" s="66"/>
      <c r="K12" s="66"/>
      <c r="L12" s="67"/>
      <c r="M12" s="89"/>
      <c r="N12" s="88"/>
      <c r="O12" s="87"/>
      <c r="P12" s="67"/>
      <c r="Q12" s="89"/>
      <c r="R12" s="66"/>
    </row>
    <row r="13" spans="1:18" ht="16.5" customHeight="1">
      <c r="A13" s="93" t="str">
        <f>A8</f>
        <v>市　　　川</v>
      </c>
      <c r="B13" s="94"/>
      <c r="C13" s="27" t="s">
        <v>4</v>
      </c>
      <c r="D13" s="82" t="s">
        <v>52</v>
      </c>
      <c r="E13" s="83"/>
      <c r="F13" s="18">
        <v>4</v>
      </c>
      <c r="G13" s="82"/>
      <c r="H13" s="84"/>
      <c r="I13" s="85" t="s">
        <v>53</v>
      </c>
      <c r="J13" s="86"/>
      <c r="K13" s="86"/>
      <c r="L13" s="83"/>
      <c r="M13" s="85" t="s">
        <v>54</v>
      </c>
      <c r="N13" s="84"/>
      <c r="O13" s="82" t="s">
        <v>55</v>
      </c>
      <c r="P13" s="83"/>
      <c r="Q13" s="85"/>
      <c r="R13" s="86"/>
    </row>
    <row r="14" spans="1:18" ht="16.5" customHeight="1">
      <c r="A14" s="78"/>
      <c r="B14" s="79"/>
      <c r="C14" s="28">
        <v>2</v>
      </c>
      <c r="D14" s="90" t="s">
        <v>56</v>
      </c>
      <c r="E14" s="91"/>
      <c r="F14" s="19">
        <v>5</v>
      </c>
      <c r="G14" s="90"/>
      <c r="H14" s="92"/>
      <c r="I14" s="76"/>
      <c r="J14" s="77"/>
      <c r="K14" s="77"/>
      <c r="L14" s="91"/>
      <c r="M14" s="76"/>
      <c r="N14" s="92"/>
      <c r="O14" s="90"/>
      <c r="P14" s="91"/>
      <c r="Q14" s="76"/>
      <c r="R14" s="77"/>
    </row>
    <row r="15" spans="1:18" ht="16.5" customHeight="1">
      <c r="A15" s="80"/>
      <c r="B15" s="81"/>
      <c r="C15" s="29">
        <v>3</v>
      </c>
      <c r="D15" s="87"/>
      <c r="E15" s="67"/>
      <c r="F15" s="20">
        <v>6</v>
      </c>
      <c r="G15" s="87"/>
      <c r="H15" s="88"/>
      <c r="I15" s="89"/>
      <c r="J15" s="66"/>
      <c r="K15" s="66"/>
      <c r="L15" s="67"/>
      <c r="M15" s="89"/>
      <c r="N15" s="88"/>
      <c r="O15" s="87"/>
      <c r="P15" s="67"/>
      <c r="Q15" s="89"/>
      <c r="R15" s="66"/>
    </row>
    <row r="16" spans="9:18" ht="11.25" customHeight="1">
      <c r="I16" s="25"/>
      <c r="J16" s="22"/>
      <c r="K16" s="25"/>
      <c r="L16" s="25"/>
      <c r="M16" s="25"/>
      <c r="N16" s="25"/>
      <c r="O16" s="25"/>
      <c r="P16" s="25"/>
      <c r="Q16" s="25"/>
      <c r="R16" s="25"/>
    </row>
    <row r="17" spans="1:18" ht="18.75" customHeight="1">
      <c r="A17" s="34"/>
      <c r="B17" s="37">
        <v>1</v>
      </c>
      <c r="C17" s="21" t="s">
        <v>5</v>
      </c>
      <c r="E17" s="57" t="s">
        <v>57</v>
      </c>
      <c r="F17" s="57"/>
      <c r="G17" s="58" t="s">
        <v>58</v>
      </c>
      <c r="H17" s="58"/>
      <c r="I17" s="59">
        <v>0.47291666666666665</v>
      </c>
      <c r="J17" s="59"/>
      <c r="K17" s="60" t="s">
        <v>59</v>
      </c>
      <c r="L17" s="60"/>
      <c r="M17" s="59">
        <v>0.5520833333333334</v>
      </c>
      <c r="N17" s="59"/>
      <c r="O17" s="60" t="s">
        <v>60</v>
      </c>
      <c r="P17" s="60"/>
      <c r="Q17" s="61">
        <f>SUM(M17-I17)</f>
        <v>0.07916666666666672</v>
      </c>
      <c r="R17" s="61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2" t="s">
        <v>2</v>
      </c>
      <c r="B19" s="63"/>
      <c r="C19" s="30">
        <v>1</v>
      </c>
      <c r="D19" s="31">
        <v>2</v>
      </c>
      <c r="E19" s="32">
        <v>3</v>
      </c>
      <c r="F19" s="30">
        <v>4</v>
      </c>
      <c r="G19" s="31">
        <v>5</v>
      </c>
      <c r="H19" s="32">
        <v>6</v>
      </c>
      <c r="I19" s="30">
        <v>7</v>
      </c>
      <c r="J19" s="31">
        <v>8</v>
      </c>
      <c r="K19" s="32">
        <v>9</v>
      </c>
      <c r="L19" s="23">
        <v>10</v>
      </c>
      <c r="M19" s="12">
        <v>11</v>
      </c>
      <c r="N19" s="41">
        <v>12</v>
      </c>
      <c r="O19" s="35">
        <v>13</v>
      </c>
      <c r="P19" s="12">
        <v>14</v>
      </c>
      <c r="Q19" s="13">
        <v>15</v>
      </c>
      <c r="R19" s="14" t="s">
        <v>3</v>
      </c>
    </row>
    <row r="20" spans="1:18" ht="27.75" customHeight="1">
      <c r="A20" s="64" t="s">
        <v>61</v>
      </c>
      <c r="B20" s="65"/>
      <c r="C20" s="42">
        <v>1</v>
      </c>
      <c r="D20" s="43">
        <v>0</v>
      </c>
      <c r="E20" s="44">
        <v>1</v>
      </c>
      <c r="F20" s="42">
        <v>0</v>
      </c>
      <c r="G20" s="43">
        <v>1</v>
      </c>
      <c r="H20" s="45">
        <v>0</v>
      </c>
      <c r="I20" s="42">
        <v>0</v>
      </c>
      <c r="J20" s="43">
        <v>0</v>
      </c>
      <c r="K20" s="45">
        <v>0</v>
      </c>
      <c r="L20" s="24"/>
      <c r="M20" s="15"/>
      <c r="N20" s="46"/>
      <c r="O20" s="40"/>
      <c r="P20" s="15"/>
      <c r="Q20" s="17"/>
      <c r="R20" s="47">
        <f>SUM(C20:Q20)</f>
        <v>3</v>
      </c>
    </row>
    <row r="21" spans="1:18" ht="27.75" customHeight="1">
      <c r="A21" s="64" t="s">
        <v>62</v>
      </c>
      <c r="B21" s="65"/>
      <c r="C21" s="42">
        <v>1</v>
      </c>
      <c r="D21" s="43">
        <v>0</v>
      </c>
      <c r="E21" s="44">
        <v>0</v>
      </c>
      <c r="F21" s="42">
        <v>3</v>
      </c>
      <c r="G21" s="43">
        <v>0</v>
      </c>
      <c r="H21" s="45">
        <v>0</v>
      </c>
      <c r="I21" s="42">
        <v>0</v>
      </c>
      <c r="J21" s="43">
        <v>0</v>
      </c>
      <c r="K21" s="45" t="s">
        <v>43</v>
      </c>
      <c r="L21" s="24"/>
      <c r="M21" s="15"/>
      <c r="N21" s="46"/>
      <c r="O21" s="40"/>
      <c r="P21" s="15"/>
      <c r="Q21" s="17"/>
      <c r="R21" s="47">
        <f>SUM(C21:Q21)</f>
        <v>4</v>
      </c>
    </row>
    <row r="22" spans="1:18" ht="21" customHeight="1">
      <c r="A22" s="62" t="s">
        <v>2</v>
      </c>
      <c r="B22" s="63"/>
      <c r="C22" s="68" t="s">
        <v>63</v>
      </c>
      <c r="D22" s="69"/>
      <c r="E22" s="69"/>
      <c r="F22" s="69"/>
      <c r="G22" s="69"/>
      <c r="H22" s="70"/>
      <c r="I22" s="71" t="s">
        <v>64</v>
      </c>
      <c r="J22" s="72"/>
      <c r="K22" s="73" t="s">
        <v>65</v>
      </c>
      <c r="L22" s="74"/>
      <c r="M22" s="75" t="s">
        <v>66</v>
      </c>
      <c r="N22" s="74"/>
      <c r="O22" s="71" t="s">
        <v>67</v>
      </c>
      <c r="P22" s="69"/>
      <c r="Q22" s="69"/>
      <c r="R22" s="72"/>
    </row>
    <row r="23" spans="1:18" ht="16.5" customHeight="1">
      <c r="A23" s="78" t="str">
        <f>A20</f>
        <v>県立大附属</v>
      </c>
      <c r="B23" s="79"/>
      <c r="C23" s="27" t="s">
        <v>4</v>
      </c>
      <c r="D23" s="82" t="s">
        <v>68</v>
      </c>
      <c r="E23" s="83"/>
      <c r="F23" s="18">
        <v>4</v>
      </c>
      <c r="G23" s="82"/>
      <c r="H23" s="84"/>
      <c r="I23" s="85" t="s">
        <v>69</v>
      </c>
      <c r="J23" s="86"/>
      <c r="K23" s="86" t="s">
        <v>70</v>
      </c>
      <c r="L23" s="83"/>
      <c r="M23" s="85"/>
      <c r="N23" s="84"/>
      <c r="O23" s="82" t="s">
        <v>70</v>
      </c>
      <c r="P23" s="83"/>
      <c r="Q23" s="85"/>
      <c r="R23" s="86"/>
    </row>
    <row r="24" spans="1:18" ht="16.5" customHeight="1">
      <c r="A24" s="78"/>
      <c r="B24" s="79"/>
      <c r="C24" s="28">
        <v>2</v>
      </c>
      <c r="D24" s="90"/>
      <c r="E24" s="91"/>
      <c r="F24" s="19">
        <v>5</v>
      </c>
      <c r="G24" s="90"/>
      <c r="H24" s="92"/>
      <c r="I24" s="76"/>
      <c r="J24" s="77"/>
      <c r="K24" s="77"/>
      <c r="L24" s="91"/>
      <c r="M24" s="76"/>
      <c r="N24" s="92"/>
      <c r="O24" s="90" t="s">
        <v>71</v>
      </c>
      <c r="P24" s="91"/>
      <c r="Q24" s="76"/>
      <c r="R24" s="77"/>
    </row>
    <row r="25" spans="1:18" ht="16.5" customHeight="1">
      <c r="A25" s="80"/>
      <c r="B25" s="81"/>
      <c r="C25" s="29">
        <v>3</v>
      </c>
      <c r="D25" s="87"/>
      <c r="E25" s="67"/>
      <c r="F25" s="20">
        <v>6</v>
      </c>
      <c r="G25" s="87"/>
      <c r="H25" s="88"/>
      <c r="I25" s="89"/>
      <c r="J25" s="66"/>
      <c r="K25" s="66"/>
      <c r="L25" s="67"/>
      <c r="M25" s="89"/>
      <c r="N25" s="88"/>
      <c r="O25" s="87"/>
      <c r="P25" s="67"/>
      <c r="Q25" s="89"/>
      <c r="R25" s="66"/>
    </row>
    <row r="26" spans="1:18" ht="16.5" customHeight="1">
      <c r="A26" s="93" t="str">
        <f>A21</f>
        <v>須磨学園</v>
      </c>
      <c r="B26" s="94"/>
      <c r="C26" s="27" t="s">
        <v>4</v>
      </c>
      <c r="D26" s="82" t="s">
        <v>72</v>
      </c>
      <c r="E26" s="83"/>
      <c r="F26" s="18">
        <v>4</v>
      </c>
      <c r="G26" s="82"/>
      <c r="H26" s="84"/>
      <c r="I26" s="85" t="s">
        <v>73</v>
      </c>
      <c r="J26" s="86"/>
      <c r="K26" s="86"/>
      <c r="L26" s="83"/>
      <c r="M26" s="85"/>
      <c r="N26" s="84"/>
      <c r="O26" s="82" t="s">
        <v>22</v>
      </c>
      <c r="P26" s="83"/>
      <c r="Q26" s="85"/>
      <c r="R26" s="86"/>
    </row>
    <row r="27" spans="1:18" ht="16.5" customHeight="1">
      <c r="A27" s="78"/>
      <c r="B27" s="79"/>
      <c r="C27" s="28">
        <v>2</v>
      </c>
      <c r="D27" s="90" t="s">
        <v>74</v>
      </c>
      <c r="E27" s="91"/>
      <c r="F27" s="19">
        <v>5</v>
      </c>
      <c r="G27" s="90"/>
      <c r="H27" s="92"/>
      <c r="I27" s="76"/>
      <c r="J27" s="77"/>
      <c r="K27" s="77"/>
      <c r="L27" s="91"/>
      <c r="M27" s="76"/>
      <c r="N27" s="92"/>
      <c r="O27" s="90" t="s">
        <v>73</v>
      </c>
      <c r="P27" s="91"/>
      <c r="Q27" s="76"/>
      <c r="R27" s="77"/>
    </row>
    <row r="28" spans="1:18" ht="16.5" customHeight="1">
      <c r="A28" s="80"/>
      <c r="B28" s="81"/>
      <c r="C28" s="29">
        <v>3</v>
      </c>
      <c r="D28" s="87"/>
      <c r="E28" s="67"/>
      <c r="F28" s="20">
        <v>6</v>
      </c>
      <c r="G28" s="87"/>
      <c r="H28" s="88"/>
      <c r="I28" s="89"/>
      <c r="J28" s="66"/>
      <c r="K28" s="66"/>
      <c r="L28" s="67"/>
      <c r="M28" s="89"/>
      <c r="N28" s="88"/>
      <c r="O28" s="87" t="s">
        <v>75</v>
      </c>
      <c r="P28" s="67"/>
      <c r="Q28" s="89"/>
      <c r="R28" s="66"/>
    </row>
    <row r="29" spans="9:18" ht="11.25" customHeight="1">
      <c r="I29" s="25"/>
      <c r="J29" s="22"/>
      <c r="K29" s="25"/>
      <c r="L29" s="25"/>
      <c r="M29" s="25"/>
      <c r="N29" s="25"/>
      <c r="O29" s="25"/>
      <c r="P29" s="25"/>
      <c r="Q29" s="25"/>
      <c r="R29" s="25"/>
    </row>
    <row r="30" spans="1:18" ht="18.75" customHeight="1">
      <c r="A30" s="34"/>
      <c r="B30" s="37">
        <v>1</v>
      </c>
      <c r="C30" s="21" t="s">
        <v>5</v>
      </c>
      <c r="E30" s="57" t="s">
        <v>76</v>
      </c>
      <c r="F30" s="57"/>
      <c r="G30" s="58" t="s">
        <v>77</v>
      </c>
      <c r="H30" s="58"/>
      <c r="I30" s="59">
        <v>0.5812499999999999</v>
      </c>
      <c r="J30" s="59"/>
      <c r="K30" s="60" t="s">
        <v>78</v>
      </c>
      <c r="L30" s="60"/>
      <c r="M30" s="59">
        <v>0.6472222222222223</v>
      </c>
      <c r="N30" s="59"/>
      <c r="O30" s="60" t="s">
        <v>79</v>
      </c>
      <c r="P30" s="60"/>
      <c r="Q30" s="61">
        <f>SUM(M30-I30)</f>
        <v>0.06597222222222232</v>
      </c>
      <c r="R30" s="61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19.5" customHeight="1">
      <c r="A32" s="62" t="s">
        <v>2</v>
      </c>
      <c r="B32" s="63"/>
      <c r="C32" s="30">
        <v>1</v>
      </c>
      <c r="D32" s="31">
        <v>2</v>
      </c>
      <c r="E32" s="32">
        <v>3</v>
      </c>
      <c r="F32" s="30">
        <v>4</v>
      </c>
      <c r="G32" s="31">
        <v>5</v>
      </c>
      <c r="H32" s="41">
        <v>6</v>
      </c>
      <c r="I32" s="23">
        <v>7</v>
      </c>
      <c r="J32" s="12">
        <v>8</v>
      </c>
      <c r="K32" s="41">
        <v>9</v>
      </c>
      <c r="L32" s="23">
        <v>10</v>
      </c>
      <c r="M32" s="12">
        <v>11</v>
      </c>
      <c r="N32" s="41">
        <v>12</v>
      </c>
      <c r="O32" s="35">
        <v>13</v>
      </c>
      <c r="P32" s="12">
        <v>14</v>
      </c>
      <c r="Q32" s="13">
        <v>15</v>
      </c>
      <c r="R32" s="14" t="s">
        <v>3</v>
      </c>
    </row>
    <row r="33" spans="1:18" ht="22.5" customHeight="1">
      <c r="A33" s="64" t="s">
        <v>80</v>
      </c>
      <c r="B33" s="65"/>
      <c r="C33" s="42">
        <v>0</v>
      </c>
      <c r="D33" s="43">
        <v>0</v>
      </c>
      <c r="E33" s="44">
        <v>0</v>
      </c>
      <c r="F33" s="42">
        <v>1</v>
      </c>
      <c r="G33" s="43">
        <v>2</v>
      </c>
      <c r="H33" s="46"/>
      <c r="I33" s="24"/>
      <c r="J33" s="15"/>
      <c r="K33" s="46"/>
      <c r="L33" s="24"/>
      <c r="M33" s="15"/>
      <c r="N33" s="46"/>
      <c r="O33" s="95" t="s">
        <v>272</v>
      </c>
      <c r="P33" s="96"/>
      <c r="Q33" s="97"/>
      <c r="R33" s="47">
        <f>SUM(C33:Q33)</f>
        <v>3</v>
      </c>
    </row>
    <row r="34" spans="1:18" ht="22.5" customHeight="1">
      <c r="A34" s="64" t="s">
        <v>21</v>
      </c>
      <c r="B34" s="65"/>
      <c r="C34" s="42">
        <v>1</v>
      </c>
      <c r="D34" s="43">
        <v>5</v>
      </c>
      <c r="E34" s="44">
        <v>5</v>
      </c>
      <c r="F34" s="42">
        <v>1</v>
      </c>
      <c r="G34" s="43" t="s">
        <v>81</v>
      </c>
      <c r="H34" s="46"/>
      <c r="I34" s="24"/>
      <c r="J34" s="15"/>
      <c r="K34" s="46"/>
      <c r="L34" s="24"/>
      <c r="M34" s="15"/>
      <c r="N34" s="46"/>
      <c r="O34" s="98"/>
      <c r="P34" s="99"/>
      <c r="Q34" s="100"/>
      <c r="R34" s="47">
        <v>13</v>
      </c>
    </row>
    <row r="35" spans="1:18" ht="18.75" customHeight="1">
      <c r="A35" s="62" t="s">
        <v>2</v>
      </c>
      <c r="B35" s="63"/>
      <c r="C35" s="68" t="s">
        <v>63</v>
      </c>
      <c r="D35" s="69"/>
      <c r="E35" s="69"/>
      <c r="F35" s="69"/>
      <c r="G35" s="69"/>
      <c r="H35" s="70"/>
      <c r="I35" s="71" t="s">
        <v>64</v>
      </c>
      <c r="J35" s="72"/>
      <c r="K35" s="73" t="s">
        <v>65</v>
      </c>
      <c r="L35" s="74"/>
      <c r="M35" s="75" t="s">
        <v>66</v>
      </c>
      <c r="N35" s="74"/>
      <c r="O35" s="71" t="s">
        <v>67</v>
      </c>
      <c r="P35" s="69"/>
      <c r="Q35" s="69"/>
      <c r="R35" s="72"/>
    </row>
    <row r="36" spans="1:18" ht="15.75" customHeight="1">
      <c r="A36" s="78" t="str">
        <f>A33</f>
        <v>北摂三田</v>
      </c>
      <c r="B36" s="79"/>
      <c r="C36" s="27" t="s">
        <v>4</v>
      </c>
      <c r="D36" s="82" t="s">
        <v>82</v>
      </c>
      <c r="E36" s="83"/>
      <c r="F36" s="18">
        <v>4</v>
      </c>
      <c r="G36" s="82"/>
      <c r="H36" s="84"/>
      <c r="I36" s="85" t="s">
        <v>83</v>
      </c>
      <c r="J36" s="86"/>
      <c r="K36" s="86"/>
      <c r="L36" s="83"/>
      <c r="M36" s="85"/>
      <c r="N36" s="84"/>
      <c r="O36" s="82"/>
      <c r="P36" s="83"/>
      <c r="Q36" s="85"/>
      <c r="R36" s="86"/>
    </row>
    <row r="37" spans="1:18" ht="15.75" customHeight="1">
      <c r="A37" s="78"/>
      <c r="B37" s="79"/>
      <c r="C37" s="28">
        <v>2</v>
      </c>
      <c r="D37" s="90" t="s">
        <v>84</v>
      </c>
      <c r="E37" s="91"/>
      <c r="F37" s="19">
        <v>5</v>
      </c>
      <c r="G37" s="90"/>
      <c r="H37" s="92"/>
      <c r="I37" s="76"/>
      <c r="J37" s="77"/>
      <c r="K37" s="77"/>
      <c r="L37" s="91"/>
      <c r="M37" s="76"/>
      <c r="N37" s="92"/>
      <c r="O37" s="90"/>
      <c r="P37" s="91"/>
      <c r="Q37" s="76"/>
      <c r="R37" s="77"/>
    </row>
    <row r="38" spans="1:18" ht="15.75" customHeight="1">
      <c r="A38" s="80"/>
      <c r="B38" s="81"/>
      <c r="C38" s="29">
        <v>3</v>
      </c>
      <c r="D38" s="87"/>
      <c r="E38" s="67"/>
      <c r="F38" s="20">
        <v>6</v>
      </c>
      <c r="G38" s="87"/>
      <c r="H38" s="88"/>
      <c r="I38" s="89"/>
      <c r="J38" s="66"/>
      <c r="K38" s="66"/>
      <c r="L38" s="67"/>
      <c r="M38" s="89"/>
      <c r="N38" s="88"/>
      <c r="O38" s="87"/>
      <c r="P38" s="67"/>
      <c r="Q38" s="89"/>
      <c r="R38" s="66"/>
    </row>
    <row r="39" spans="1:18" ht="15.75" customHeight="1">
      <c r="A39" s="93" t="str">
        <f>A34</f>
        <v>姫路工業</v>
      </c>
      <c r="B39" s="94"/>
      <c r="C39" s="27" t="s">
        <v>4</v>
      </c>
      <c r="D39" s="82" t="s">
        <v>85</v>
      </c>
      <c r="E39" s="83"/>
      <c r="F39" s="18">
        <v>4</v>
      </c>
      <c r="G39" s="82"/>
      <c r="H39" s="84"/>
      <c r="I39" s="85" t="s">
        <v>86</v>
      </c>
      <c r="J39" s="86"/>
      <c r="K39" s="86"/>
      <c r="L39" s="83"/>
      <c r="M39" s="85" t="s">
        <v>87</v>
      </c>
      <c r="N39" s="84"/>
      <c r="O39" s="82" t="s">
        <v>88</v>
      </c>
      <c r="P39" s="83"/>
      <c r="Q39" s="85"/>
      <c r="R39" s="86"/>
    </row>
    <row r="40" spans="1:18" ht="15.75" customHeight="1">
      <c r="A40" s="78"/>
      <c r="B40" s="79"/>
      <c r="C40" s="28">
        <v>2</v>
      </c>
      <c r="D40" s="90" t="s">
        <v>89</v>
      </c>
      <c r="E40" s="91"/>
      <c r="F40" s="19">
        <v>5</v>
      </c>
      <c r="G40" s="90"/>
      <c r="H40" s="92"/>
      <c r="I40" s="76"/>
      <c r="J40" s="77"/>
      <c r="K40" s="77"/>
      <c r="L40" s="91"/>
      <c r="M40" s="76"/>
      <c r="N40" s="92"/>
      <c r="O40" s="90"/>
      <c r="P40" s="91"/>
      <c r="Q40" s="76"/>
      <c r="R40" s="77"/>
    </row>
    <row r="41" spans="1:18" ht="15.75" customHeight="1">
      <c r="A41" s="80"/>
      <c r="B41" s="81"/>
      <c r="C41" s="29">
        <v>3</v>
      </c>
      <c r="D41" s="87"/>
      <c r="E41" s="67"/>
      <c r="F41" s="20">
        <v>6</v>
      </c>
      <c r="G41" s="87"/>
      <c r="H41" s="88"/>
      <c r="I41" s="89"/>
      <c r="J41" s="66"/>
      <c r="K41" s="66"/>
      <c r="L41" s="67"/>
      <c r="M41" s="89"/>
      <c r="N41" s="88"/>
      <c r="O41" s="87"/>
      <c r="P41" s="67"/>
      <c r="Q41" s="89"/>
      <c r="R41" s="66"/>
    </row>
    <row r="42" spans="11:18" ht="6.75" customHeight="1">
      <c r="K42" s="25"/>
      <c r="L42" s="25"/>
      <c r="M42" s="25"/>
      <c r="N42" s="25"/>
      <c r="O42" s="25"/>
      <c r="P42" s="25"/>
      <c r="Q42" s="25"/>
      <c r="R42" s="25"/>
    </row>
    <row r="46" ht="13.5">
      <c r="I46" s="9"/>
    </row>
  </sheetData>
  <sheetProtection/>
  <mergeCells count="185">
    <mergeCell ref="O33:Q34"/>
    <mergeCell ref="Q41:R41"/>
    <mergeCell ref="D41:E41"/>
    <mergeCell ref="G41:H41"/>
    <mergeCell ref="I41:J41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A35:B35"/>
    <mergeCell ref="C35:H35"/>
    <mergeCell ref="I35:J35"/>
    <mergeCell ref="K35:L35"/>
    <mergeCell ref="M35:N35"/>
    <mergeCell ref="O35:R35"/>
    <mergeCell ref="A32:B32"/>
    <mergeCell ref="A33:B33"/>
    <mergeCell ref="A34:B34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Q4:R4"/>
    <mergeCell ref="A6:B6"/>
    <mergeCell ref="A7:B7"/>
    <mergeCell ref="A8:B8"/>
    <mergeCell ref="B1:C1"/>
    <mergeCell ref="D1:G1"/>
    <mergeCell ref="K3:L3"/>
    <mergeCell ref="M3:Q3"/>
    <mergeCell ref="E4:F4"/>
    <mergeCell ref="G4:H4"/>
    <mergeCell ref="I4:J4"/>
    <mergeCell ref="K4:L4"/>
    <mergeCell ref="M4:N4"/>
    <mergeCell ref="O4:P4"/>
  </mergeCells>
  <conditionalFormatting sqref="R7 A7:B7">
    <cfRule type="expression" priority="22" dxfId="189" stopIfTrue="1">
      <formula>$R7&gt;$R8</formula>
    </cfRule>
  </conditionalFormatting>
  <conditionalFormatting sqref="R8">
    <cfRule type="expression" priority="23" dxfId="189" stopIfTrue="1">
      <formula>$R8&gt;$R7</formula>
    </cfRule>
  </conditionalFormatting>
  <conditionalFormatting sqref="A8:B8">
    <cfRule type="expression" priority="24" dxfId="189" stopIfTrue="1">
      <formula>$R7&lt;$R8</formula>
    </cfRule>
  </conditionalFormatting>
  <conditionalFormatting sqref="H7:K8">
    <cfRule type="expression" priority="25" dxfId="6" stopIfTrue="1">
      <formula>H7=""</formula>
    </cfRule>
    <cfRule type="expression" priority="26" dxfId="189" stopIfTrue="1">
      <formula>H7&gt;0</formula>
    </cfRule>
  </conditionalFormatting>
  <conditionalFormatting sqref="C7:G8">
    <cfRule type="cellIs" priority="27" dxfId="189" operator="greaterThan" stopIfTrue="1">
      <formula>0</formula>
    </cfRule>
  </conditionalFormatting>
  <conditionalFormatting sqref="H6:K6">
    <cfRule type="expression" priority="21" dxfId="6" stopIfTrue="1">
      <formula>H7=""</formula>
    </cfRule>
  </conditionalFormatting>
  <conditionalFormatting sqref="R20 A20:B20">
    <cfRule type="expression" priority="13" dxfId="189" stopIfTrue="1">
      <formula>$R20&gt;$R21</formula>
    </cfRule>
  </conditionalFormatting>
  <conditionalFormatting sqref="R21">
    <cfRule type="expression" priority="14" dxfId="189" stopIfTrue="1">
      <formula>$R21&gt;$R20</formula>
    </cfRule>
  </conditionalFormatting>
  <conditionalFormatting sqref="A21:B21">
    <cfRule type="expression" priority="15" dxfId="189" stopIfTrue="1">
      <formula>$R20&lt;$R21</formula>
    </cfRule>
  </conditionalFormatting>
  <conditionalFormatting sqref="H20:K21">
    <cfRule type="expression" priority="16" dxfId="6" stopIfTrue="1">
      <formula>H20=""</formula>
    </cfRule>
    <cfRule type="expression" priority="17" dxfId="189" stopIfTrue="1">
      <formula>H20&gt;0</formula>
    </cfRule>
  </conditionalFormatting>
  <conditionalFormatting sqref="C20:G21">
    <cfRule type="cellIs" priority="18" dxfId="189" operator="greaterThan" stopIfTrue="1">
      <formula>0</formula>
    </cfRule>
  </conditionalFormatting>
  <conditionalFormatting sqref="H19:K19">
    <cfRule type="expression" priority="12" dxfId="6" stopIfTrue="1">
      <formula>H20=""</formula>
    </cfRule>
  </conditionalFormatting>
  <conditionalFormatting sqref="R33 A33:B33">
    <cfRule type="expression" priority="4" dxfId="189" stopIfTrue="1">
      <formula>$R33&gt;$R34</formula>
    </cfRule>
  </conditionalFormatting>
  <conditionalFormatting sqref="R34">
    <cfRule type="expression" priority="5" dxfId="189" stopIfTrue="1">
      <formula>$R34&gt;$R33</formula>
    </cfRule>
  </conditionalFormatting>
  <conditionalFormatting sqref="A34:B34">
    <cfRule type="expression" priority="6" dxfId="189" stopIfTrue="1">
      <formula>$R33&lt;$R34</formula>
    </cfRule>
  </conditionalFormatting>
  <conditionalFormatting sqref="C33:G34">
    <cfRule type="cellIs" priority="9" dxfId="189" operator="greaterThan" stopIfTrue="1">
      <formula>0</formula>
    </cfRule>
  </conditionalFormatting>
  <conditionalFormatting sqref="A36:B36 A23:B23 A10:B10">
    <cfRule type="expression" priority="28" dxfId="189" stopIfTrue="1">
      <formula>$R7&gt;$R8</formula>
    </cfRule>
  </conditionalFormatting>
  <conditionalFormatting sqref="A38:B38 A25:B25 A12:B12">
    <cfRule type="expression" priority="29" dxfId="189" stopIfTrue="1">
      <formula>'9.7'!#REF!&gt;$R9</formula>
    </cfRule>
  </conditionalFormatting>
  <conditionalFormatting sqref="A37:B37 A24:B24 A11:B11">
    <cfRule type="expression" priority="30" dxfId="189" stopIfTrue="1">
      <formula>$R8&gt;'9.7'!#REF!</formula>
    </cfRule>
  </conditionalFormatting>
  <conditionalFormatting sqref="A39:B39 A26:B26 A13:B13">
    <cfRule type="expression" priority="31" dxfId="189" stopIfTrue="1">
      <formula>$R7&lt;$R8</formula>
    </cfRule>
  </conditionalFormatting>
  <conditionalFormatting sqref="A41:B41 A28:B28 A15:B15">
    <cfRule type="expression" priority="32" dxfId="189" stopIfTrue="1">
      <formula>'9.7'!#REF!&lt;$R9</formula>
    </cfRule>
  </conditionalFormatting>
  <conditionalFormatting sqref="A40:B40 A27:B27 A14:B14">
    <cfRule type="expression" priority="33" dxfId="189" stopIfTrue="1">
      <formula>$R8&lt;'9.7'!#REF!</formula>
    </cfRule>
  </conditionalFormatting>
  <dataValidations count="5">
    <dataValidation type="list" allowBlank="1" showInputMessage="1" showErrorMessage="1" sqref="A4 A17 A30">
      <formula1>"（東兵庫）,（西兵庫）"</formula1>
    </dataValidation>
    <dataValidation type="list" allowBlank="1" showInputMessage="1" showErrorMessage="1" sqref="C17 C4 C30">
      <formula1>"回戦,戦,勝戦"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allowBlank="1" showInputMessage="1" showErrorMessage="1" imeMode="halfAlpha" sqref="O1 I4:J4 M4:N4 I17:J17 C20:Q21 C7:Q8 M17:N17 M1 M30:N30 I1 I30:J30 O33 C33:G34 H34:N34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36" t="s">
        <v>28</v>
      </c>
      <c r="B1" s="53" t="s">
        <v>29</v>
      </c>
      <c r="C1" s="53"/>
      <c r="D1" s="54" t="s">
        <v>30</v>
      </c>
      <c r="E1" s="54"/>
      <c r="F1" s="54"/>
      <c r="G1" s="54"/>
      <c r="H1" s="1" t="s">
        <v>31</v>
      </c>
      <c r="I1" s="26">
        <v>2</v>
      </c>
      <c r="J1" s="2" t="s">
        <v>32</v>
      </c>
      <c r="K1" s="3">
        <v>2013</v>
      </c>
      <c r="L1" s="4" t="s">
        <v>33</v>
      </c>
      <c r="M1" s="5">
        <v>9</v>
      </c>
      <c r="N1" s="4" t="s">
        <v>0</v>
      </c>
      <c r="O1" s="5">
        <v>8</v>
      </c>
      <c r="P1" s="1" t="s">
        <v>34</v>
      </c>
      <c r="Q1" s="33" t="s">
        <v>19</v>
      </c>
      <c r="R1" s="6" t="s">
        <v>91</v>
      </c>
    </row>
    <row r="2" ht="5.25" customHeight="1"/>
    <row r="3" spans="11:18" ht="18.75" customHeight="1">
      <c r="K3" s="55" t="s">
        <v>92</v>
      </c>
      <c r="L3" s="55"/>
      <c r="M3" s="56" t="s">
        <v>37</v>
      </c>
      <c r="N3" s="56"/>
      <c r="O3" s="56"/>
      <c r="P3" s="56"/>
      <c r="Q3" s="56"/>
      <c r="R3" s="8" t="s">
        <v>93</v>
      </c>
    </row>
    <row r="4" spans="1:18" ht="18.75" customHeight="1">
      <c r="A4" s="34"/>
      <c r="B4" s="37">
        <v>1</v>
      </c>
      <c r="C4" s="21" t="s">
        <v>5</v>
      </c>
      <c r="E4" s="57" t="s">
        <v>11</v>
      </c>
      <c r="F4" s="57"/>
      <c r="G4" s="58" t="s">
        <v>94</v>
      </c>
      <c r="H4" s="58"/>
      <c r="I4" s="59">
        <v>0.4986111111111111</v>
      </c>
      <c r="J4" s="59"/>
      <c r="K4" s="60" t="s">
        <v>95</v>
      </c>
      <c r="L4" s="60"/>
      <c r="M4" s="59">
        <v>0.5715277777777777</v>
      </c>
      <c r="N4" s="59"/>
      <c r="O4" s="60" t="s">
        <v>96</v>
      </c>
      <c r="P4" s="60"/>
      <c r="Q4" s="61">
        <f>SUM(M4-I4)</f>
        <v>0.07291666666666663</v>
      </c>
      <c r="R4" s="61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2" t="s">
        <v>2</v>
      </c>
      <c r="B6" s="63"/>
      <c r="C6" s="30">
        <v>1</v>
      </c>
      <c r="D6" s="31">
        <v>2</v>
      </c>
      <c r="E6" s="32">
        <v>3</v>
      </c>
      <c r="F6" s="30">
        <v>4</v>
      </c>
      <c r="G6" s="31">
        <v>5</v>
      </c>
      <c r="H6" s="32">
        <v>6</v>
      </c>
      <c r="I6" s="30">
        <v>7</v>
      </c>
      <c r="J6" s="31">
        <v>8</v>
      </c>
      <c r="K6" s="41">
        <v>9</v>
      </c>
      <c r="L6" s="23">
        <v>10</v>
      </c>
      <c r="M6" s="12">
        <v>11</v>
      </c>
      <c r="N6" s="41">
        <v>12</v>
      </c>
      <c r="O6" s="35">
        <v>13</v>
      </c>
      <c r="P6" s="12">
        <v>14</v>
      </c>
      <c r="Q6" s="13">
        <v>15</v>
      </c>
      <c r="R6" s="14" t="s">
        <v>3</v>
      </c>
    </row>
    <row r="7" spans="1:18" ht="27.75" customHeight="1">
      <c r="A7" s="64" t="s">
        <v>97</v>
      </c>
      <c r="B7" s="65"/>
      <c r="C7" s="42">
        <v>0</v>
      </c>
      <c r="D7" s="43">
        <v>3</v>
      </c>
      <c r="E7" s="44">
        <v>0</v>
      </c>
      <c r="F7" s="42">
        <v>0</v>
      </c>
      <c r="G7" s="43">
        <v>0</v>
      </c>
      <c r="H7" s="45">
        <v>0</v>
      </c>
      <c r="I7" s="42">
        <v>0</v>
      </c>
      <c r="J7" s="43">
        <v>4</v>
      </c>
      <c r="K7" s="46"/>
      <c r="L7" s="24"/>
      <c r="M7" s="15"/>
      <c r="N7" s="46"/>
      <c r="O7" s="95" t="s">
        <v>273</v>
      </c>
      <c r="P7" s="96"/>
      <c r="Q7" s="97"/>
      <c r="R7" s="47">
        <f>SUM(C7:Q7)</f>
        <v>7</v>
      </c>
    </row>
    <row r="8" spans="1:18" ht="27.75" customHeight="1">
      <c r="A8" s="64" t="s">
        <v>98</v>
      </c>
      <c r="B8" s="65"/>
      <c r="C8" s="42">
        <v>0</v>
      </c>
      <c r="D8" s="43">
        <v>0</v>
      </c>
      <c r="E8" s="44">
        <v>0</v>
      </c>
      <c r="F8" s="42">
        <v>0</v>
      </c>
      <c r="G8" s="43">
        <v>0</v>
      </c>
      <c r="H8" s="45">
        <v>0</v>
      </c>
      <c r="I8" s="42">
        <v>0</v>
      </c>
      <c r="J8" s="43">
        <v>0</v>
      </c>
      <c r="K8" s="46"/>
      <c r="L8" s="24"/>
      <c r="M8" s="15"/>
      <c r="N8" s="46"/>
      <c r="O8" s="98"/>
      <c r="P8" s="99"/>
      <c r="Q8" s="100"/>
      <c r="R8" s="47">
        <f>SUM(C8:Q8)</f>
        <v>0</v>
      </c>
    </row>
    <row r="9" spans="1:18" ht="21" customHeight="1">
      <c r="A9" s="62" t="s">
        <v>2</v>
      </c>
      <c r="B9" s="63"/>
      <c r="C9" s="68" t="s">
        <v>44</v>
      </c>
      <c r="D9" s="69"/>
      <c r="E9" s="69"/>
      <c r="F9" s="69"/>
      <c r="G9" s="69"/>
      <c r="H9" s="70"/>
      <c r="I9" s="71" t="s">
        <v>45</v>
      </c>
      <c r="J9" s="72"/>
      <c r="K9" s="73" t="s">
        <v>46</v>
      </c>
      <c r="L9" s="74"/>
      <c r="M9" s="75" t="s">
        <v>47</v>
      </c>
      <c r="N9" s="74"/>
      <c r="O9" s="71" t="s">
        <v>48</v>
      </c>
      <c r="P9" s="69"/>
      <c r="Q9" s="69"/>
      <c r="R9" s="72"/>
    </row>
    <row r="10" spans="1:18" ht="16.5" customHeight="1">
      <c r="A10" s="78" t="str">
        <f>A7</f>
        <v>明石南</v>
      </c>
      <c r="B10" s="79"/>
      <c r="C10" s="27" t="s">
        <v>4</v>
      </c>
      <c r="D10" s="82" t="s">
        <v>104</v>
      </c>
      <c r="E10" s="83"/>
      <c r="F10" s="18">
        <v>4</v>
      </c>
      <c r="G10" s="82"/>
      <c r="H10" s="84"/>
      <c r="I10" s="85" t="s">
        <v>105</v>
      </c>
      <c r="J10" s="86"/>
      <c r="K10" s="86"/>
      <c r="L10" s="83"/>
      <c r="M10" s="85"/>
      <c r="N10" s="84"/>
      <c r="O10" s="82" t="s">
        <v>23</v>
      </c>
      <c r="P10" s="83"/>
      <c r="Q10" s="85"/>
      <c r="R10" s="86"/>
    </row>
    <row r="11" spans="1:18" ht="16.5" customHeight="1">
      <c r="A11" s="78"/>
      <c r="B11" s="79"/>
      <c r="C11" s="28">
        <v>2</v>
      </c>
      <c r="D11" s="90"/>
      <c r="E11" s="91"/>
      <c r="F11" s="19">
        <v>5</v>
      </c>
      <c r="G11" s="90"/>
      <c r="H11" s="92"/>
      <c r="I11" s="76"/>
      <c r="J11" s="77"/>
      <c r="K11" s="77"/>
      <c r="L11" s="91"/>
      <c r="M11" s="76"/>
      <c r="N11" s="92"/>
      <c r="O11" s="90" t="s">
        <v>106</v>
      </c>
      <c r="P11" s="91"/>
      <c r="Q11" s="76"/>
      <c r="R11" s="77"/>
    </row>
    <row r="12" spans="1:18" ht="16.5" customHeight="1">
      <c r="A12" s="80"/>
      <c r="B12" s="81"/>
      <c r="C12" s="29">
        <v>3</v>
      </c>
      <c r="D12" s="87"/>
      <c r="E12" s="67"/>
      <c r="F12" s="20">
        <v>6</v>
      </c>
      <c r="G12" s="87"/>
      <c r="H12" s="88"/>
      <c r="I12" s="89"/>
      <c r="J12" s="66"/>
      <c r="K12" s="66"/>
      <c r="L12" s="67"/>
      <c r="M12" s="89"/>
      <c r="N12" s="88"/>
      <c r="O12" s="87" t="s">
        <v>104</v>
      </c>
      <c r="P12" s="67"/>
      <c r="Q12" s="89"/>
      <c r="R12" s="66"/>
    </row>
    <row r="13" spans="1:18" ht="16.5" customHeight="1">
      <c r="A13" s="93" t="str">
        <f>A8</f>
        <v>姫路飾西</v>
      </c>
      <c r="B13" s="94"/>
      <c r="C13" s="27" t="s">
        <v>4</v>
      </c>
      <c r="D13" s="82" t="s">
        <v>107</v>
      </c>
      <c r="E13" s="83"/>
      <c r="F13" s="18">
        <v>4</v>
      </c>
      <c r="G13" s="82"/>
      <c r="H13" s="84"/>
      <c r="I13" s="85" t="s">
        <v>108</v>
      </c>
      <c r="J13" s="86"/>
      <c r="K13" s="86"/>
      <c r="L13" s="83"/>
      <c r="M13" s="85"/>
      <c r="N13" s="84"/>
      <c r="O13" s="82"/>
      <c r="P13" s="83"/>
      <c r="Q13" s="85"/>
      <c r="R13" s="86"/>
    </row>
    <row r="14" spans="1:18" ht="16.5" customHeight="1">
      <c r="A14" s="78"/>
      <c r="B14" s="79"/>
      <c r="C14" s="28">
        <v>2</v>
      </c>
      <c r="D14" s="90" t="s">
        <v>109</v>
      </c>
      <c r="E14" s="91"/>
      <c r="F14" s="19">
        <v>5</v>
      </c>
      <c r="G14" s="90"/>
      <c r="H14" s="92"/>
      <c r="I14" s="76"/>
      <c r="J14" s="77"/>
      <c r="K14" s="77"/>
      <c r="L14" s="91"/>
      <c r="M14" s="76"/>
      <c r="N14" s="92"/>
      <c r="O14" s="90"/>
      <c r="P14" s="91"/>
      <c r="Q14" s="76"/>
      <c r="R14" s="77"/>
    </row>
    <row r="15" spans="1:18" ht="16.5" customHeight="1">
      <c r="A15" s="80"/>
      <c r="B15" s="81"/>
      <c r="C15" s="29">
        <v>3</v>
      </c>
      <c r="D15" s="87"/>
      <c r="E15" s="67"/>
      <c r="F15" s="20">
        <v>6</v>
      </c>
      <c r="G15" s="87"/>
      <c r="H15" s="88"/>
      <c r="I15" s="89"/>
      <c r="J15" s="66"/>
      <c r="K15" s="66"/>
      <c r="L15" s="67"/>
      <c r="M15" s="89"/>
      <c r="N15" s="88"/>
      <c r="O15" s="87"/>
      <c r="P15" s="67"/>
      <c r="Q15" s="89"/>
      <c r="R15" s="66"/>
    </row>
    <row r="16" spans="9:18" ht="11.25" customHeight="1">
      <c r="I16" s="25"/>
      <c r="J16" s="22"/>
      <c r="K16" s="25"/>
      <c r="L16" s="25"/>
      <c r="M16" s="25"/>
      <c r="N16" s="25"/>
      <c r="O16" s="25"/>
      <c r="P16" s="25"/>
      <c r="Q16" s="25"/>
      <c r="R16" s="25"/>
    </row>
    <row r="17" spans="1:18" ht="18.75" customHeight="1">
      <c r="A17" s="34"/>
      <c r="B17" s="37">
        <v>1</v>
      </c>
      <c r="C17" s="21" t="s">
        <v>5</v>
      </c>
      <c r="E17" s="57" t="s">
        <v>110</v>
      </c>
      <c r="F17" s="57"/>
      <c r="G17" s="58" t="s">
        <v>77</v>
      </c>
      <c r="H17" s="58"/>
      <c r="I17" s="59">
        <v>0.5986111111111111</v>
      </c>
      <c r="J17" s="59"/>
      <c r="K17" s="60" t="s">
        <v>78</v>
      </c>
      <c r="L17" s="60"/>
      <c r="M17" s="59">
        <v>0.6708333333333334</v>
      </c>
      <c r="N17" s="59"/>
      <c r="O17" s="60" t="s">
        <v>79</v>
      </c>
      <c r="P17" s="60"/>
      <c r="Q17" s="61">
        <f>SUM(M17-I17)</f>
        <v>0.0722222222222223</v>
      </c>
      <c r="R17" s="61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2" t="s">
        <v>2</v>
      </c>
      <c r="B19" s="63"/>
      <c r="C19" s="30">
        <v>1</v>
      </c>
      <c r="D19" s="31">
        <v>2</v>
      </c>
      <c r="E19" s="32">
        <v>3</v>
      </c>
      <c r="F19" s="30">
        <v>4</v>
      </c>
      <c r="G19" s="31">
        <v>5</v>
      </c>
      <c r="H19" s="32">
        <v>6</v>
      </c>
      <c r="I19" s="30">
        <v>7</v>
      </c>
      <c r="J19" s="31">
        <v>8</v>
      </c>
      <c r="K19" s="32">
        <v>9</v>
      </c>
      <c r="L19" s="23">
        <v>10</v>
      </c>
      <c r="M19" s="12">
        <v>11</v>
      </c>
      <c r="N19" s="41">
        <v>12</v>
      </c>
      <c r="O19" s="35">
        <v>13</v>
      </c>
      <c r="P19" s="12">
        <v>14</v>
      </c>
      <c r="Q19" s="13">
        <v>15</v>
      </c>
      <c r="R19" s="14" t="s">
        <v>3</v>
      </c>
    </row>
    <row r="20" spans="1:18" ht="27.75" customHeight="1">
      <c r="A20" s="64" t="s">
        <v>111</v>
      </c>
      <c r="B20" s="65"/>
      <c r="C20" s="42">
        <v>1</v>
      </c>
      <c r="D20" s="43">
        <v>0</v>
      </c>
      <c r="E20" s="44">
        <v>0</v>
      </c>
      <c r="F20" s="42">
        <v>0</v>
      </c>
      <c r="G20" s="43">
        <v>0</v>
      </c>
      <c r="H20" s="45">
        <v>0</v>
      </c>
      <c r="I20" s="42">
        <v>0</v>
      </c>
      <c r="J20" s="43">
        <v>0</v>
      </c>
      <c r="K20" s="45">
        <v>1</v>
      </c>
      <c r="L20" s="24"/>
      <c r="M20" s="15"/>
      <c r="N20" s="46"/>
      <c r="O20" s="40"/>
      <c r="P20" s="15"/>
      <c r="Q20" s="17"/>
      <c r="R20" s="47">
        <f>SUM(C20:Q20)</f>
        <v>2</v>
      </c>
    </row>
    <row r="21" spans="1:18" ht="27.75" customHeight="1">
      <c r="A21" s="64" t="s">
        <v>112</v>
      </c>
      <c r="B21" s="65"/>
      <c r="C21" s="42">
        <v>2</v>
      </c>
      <c r="D21" s="43">
        <v>0</v>
      </c>
      <c r="E21" s="44">
        <v>0</v>
      </c>
      <c r="F21" s="42">
        <v>2</v>
      </c>
      <c r="G21" s="43">
        <v>0</v>
      </c>
      <c r="H21" s="45">
        <v>1</v>
      </c>
      <c r="I21" s="42">
        <v>0</v>
      </c>
      <c r="J21" s="43">
        <v>0</v>
      </c>
      <c r="K21" s="45" t="s">
        <v>43</v>
      </c>
      <c r="L21" s="24"/>
      <c r="M21" s="15"/>
      <c r="N21" s="46"/>
      <c r="O21" s="40"/>
      <c r="P21" s="15"/>
      <c r="Q21" s="17"/>
      <c r="R21" s="47">
        <f>SUM(C21:Q21)</f>
        <v>5</v>
      </c>
    </row>
    <row r="22" spans="1:18" ht="21" customHeight="1">
      <c r="A22" s="62" t="s">
        <v>2</v>
      </c>
      <c r="B22" s="63"/>
      <c r="C22" s="68" t="s">
        <v>99</v>
      </c>
      <c r="D22" s="69"/>
      <c r="E22" s="69"/>
      <c r="F22" s="69"/>
      <c r="G22" s="69"/>
      <c r="H22" s="70"/>
      <c r="I22" s="71" t="s">
        <v>100</v>
      </c>
      <c r="J22" s="72"/>
      <c r="K22" s="73" t="s">
        <v>101</v>
      </c>
      <c r="L22" s="74"/>
      <c r="M22" s="75" t="s">
        <v>102</v>
      </c>
      <c r="N22" s="74"/>
      <c r="O22" s="71" t="s">
        <v>103</v>
      </c>
      <c r="P22" s="69"/>
      <c r="Q22" s="69"/>
      <c r="R22" s="72"/>
    </row>
    <row r="23" spans="1:18" ht="16.5" customHeight="1">
      <c r="A23" s="78" t="str">
        <f>A20</f>
        <v>飾磨工業</v>
      </c>
      <c r="B23" s="79"/>
      <c r="C23" s="27" t="s">
        <v>4</v>
      </c>
      <c r="D23" s="82" t="s">
        <v>113</v>
      </c>
      <c r="E23" s="83"/>
      <c r="F23" s="18">
        <v>4</v>
      </c>
      <c r="G23" s="82"/>
      <c r="H23" s="84"/>
      <c r="I23" s="85" t="s">
        <v>114</v>
      </c>
      <c r="J23" s="86"/>
      <c r="K23" s="86"/>
      <c r="L23" s="83"/>
      <c r="M23" s="85" t="s">
        <v>115</v>
      </c>
      <c r="N23" s="84"/>
      <c r="O23" s="82"/>
      <c r="P23" s="83"/>
      <c r="Q23" s="85"/>
      <c r="R23" s="86"/>
    </row>
    <row r="24" spans="1:18" ht="16.5" customHeight="1">
      <c r="A24" s="78"/>
      <c r="B24" s="79"/>
      <c r="C24" s="28">
        <v>2</v>
      </c>
      <c r="D24" s="90" t="s">
        <v>116</v>
      </c>
      <c r="E24" s="91"/>
      <c r="F24" s="19">
        <v>5</v>
      </c>
      <c r="G24" s="90"/>
      <c r="H24" s="92"/>
      <c r="I24" s="76"/>
      <c r="J24" s="77"/>
      <c r="K24" s="77"/>
      <c r="L24" s="91"/>
      <c r="M24" s="76"/>
      <c r="N24" s="92"/>
      <c r="O24" s="90"/>
      <c r="P24" s="91"/>
      <c r="Q24" s="76"/>
      <c r="R24" s="77"/>
    </row>
    <row r="25" spans="1:18" ht="16.5" customHeight="1">
      <c r="A25" s="80"/>
      <c r="B25" s="81"/>
      <c r="C25" s="29">
        <v>3</v>
      </c>
      <c r="D25" s="87"/>
      <c r="E25" s="67"/>
      <c r="F25" s="20">
        <v>6</v>
      </c>
      <c r="G25" s="87"/>
      <c r="H25" s="88"/>
      <c r="I25" s="89"/>
      <c r="J25" s="66"/>
      <c r="K25" s="66"/>
      <c r="L25" s="67"/>
      <c r="M25" s="89"/>
      <c r="N25" s="88"/>
      <c r="O25" s="87"/>
      <c r="P25" s="67"/>
      <c r="Q25" s="89"/>
      <c r="R25" s="66"/>
    </row>
    <row r="26" spans="1:18" ht="16.5" customHeight="1">
      <c r="A26" s="93" t="str">
        <f>A21</f>
        <v>明石北</v>
      </c>
      <c r="B26" s="94"/>
      <c r="C26" s="27" t="s">
        <v>4</v>
      </c>
      <c r="D26" s="82" t="s">
        <v>117</v>
      </c>
      <c r="E26" s="83"/>
      <c r="F26" s="18">
        <v>4</v>
      </c>
      <c r="G26" s="82"/>
      <c r="H26" s="84"/>
      <c r="I26" s="85" t="s">
        <v>118</v>
      </c>
      <c r="J26" s="86"/>
      <c r="K26" s="86"/>
      <c r="L26" s="83"/>
      <c r="M26" s="85" t="s">
        <v>119</v>
      </c>
      <c r="N26" s="84"/>
      <c r="O26" s="82" t="s">
        <v>120</v>
      </c>
      <c r="P26" s="83"/>
      <c r="Q26" s="85"/>
      <c r="R26" s="86"/>
    </row>
    <row r="27" spans="1:18" ht="16.5" customHeight="1">
      <c r="A27" s="78"/>
      <c r="B27" s="79"/>
      <c r="C27" s="28">
        <v>2</v>
      </c>
      <c r="D27" s="90"/>
      <c r="E27" s="91"/>
      <c r="F27" s="19">
        <v>5</v>
      </c>
      <c r="G27" s="90"/>
      <c r="H27" s="92"/>
      <c r="I27" s="76"/>
      <c r="J27" s="77"/>
      <c r="K27" s="77"/>
      <c r="L27" s="91"/>
      <c r="M27" s="76"/>
      <c r="N27" s="92"/>
      <c r="O27" s="90"/>
      <c r="P27" s="91"/>
      <c r="Q27" s="76"/>
      <c r="R27" s="77"/>
    </row>
    <row r="28" spans="1:18" ht="16.5" customHeight="1">
      <c r="A28" s="80"/>
      <c r="B28" s="81"/>
      <c r="C28" s="29">
        <v>3</v>
      </c>
      <c r="D28" s="87"/>
      <c r="E28" s="67"/>
      <c r="F28" s="20">
        <v>6</v>
      </c>
      <c r="G28" s="87"/>
      <c r="H28" s="88"/>
      <c r="I28" s="89"/>
      <c r="J28" s="66"/>
      <c r="K28" s="66"/>
      <c r="L28" s="67"/>
      <c r="M28" s="89"/>
      <c r="N28" s="88"/>
      <c r="O28" s="87"/>
      <c r="P28" s="67"/>
      <c r="Q28" s="89"/>
      <c r="R28" s="66"/>
    </row>
    <row r="29" spans="9:18" ht="11.25" customHeight="1">
      <c r="I29" s="25"/>
      <c r="J29" s="22"/>
      <c r="K29" s="25"/>
      <c r="L29" s="25"/>
      <c r="M29" s="25"/>
      <c r="N29" s="25"/>
      <c r="O29" s="25"/>
      <c r="P29" s="25"/>
      <c r="Q29" s="25"/>
      <c r="R29" s="25"/>
    </row>
    <row r="33" ht="13.5">
      <c r="I33" s="9"/>
    </row>
  </sheetData>
  <sheetProtection/>
  <mergeCells count="125">
    <mergeCell ref="O7:Q8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Q11:R11"/>
    <mergeCell ref="Q4:R4"/>
    <mergeCell ref="A6:B6"/>
    <mergeCell ref="A7:B7"/>
    <mergeCell ref="A8:B8"/>
    <mergeCell ref="B1:C1"/>
    <mergeCell ref="D1:G1"/>
    <mergeCell ref="K3:L3"/>
    <mergeCell ref="M3:Q3"/>
    <mergeCell ref="E4:F4"/>
    <mergeCell ref="G4:H4"/>
    <mergeCell ref="I4:J4"/>
    <mergeCell ref="K4:L4"/>
    <mergeCell ref="M4:N4"/>
    <mergeCell ref="O4:P4"/>
  </mergeCells>
  <conditionalFormatting sqref="R7 A7:B7">
    <cfRule type="expression" priority="13" dxfId="189" stopIfTrue="1">
      <formula>$R7&gt;$R8</formula>
    </cfRule>
  </conditionalFormatting>
  <conditionalFormatting sqref="R8">
    <cfRule type="expression" priority="14" dxfId="189" stopIfTrue="1">
      <formula>$R8&gt;$R7</formula>
    </cfRule>
  </conditionalFormatting>
  <conditionalFormatting sqref="A8:B8">
    <cfRule type="expression" priority="15" dxfId="189" stopIfTrue="1">
      <formula>$R7&lt;$R8</formula>
    </cfRule>
  </conditionalFormatting>
  <conditionalFormatting sqref="H7:J8">
    <cfRule type="expression" priority="16" dxfId="6" stopIfTrue="1">
      <formula>H7=""</formula>
    </cfRule>
    <cfRule type="expression" priority="17" dxfId="189" stopIfTrue="1">
      <formula>H7&gt;0</formula>
    </cfRule>
  </conditionalFormatting>
  <conditionalFormatting sqref="C7:G8">
    <cfRule type="cellIs" priority="18" dxfId="189" operator="greaterThan" stopIfTrue="1">
      <formula>0</formula>
    </cfRule>
  </conditionalFormatting>
  <conditionalFormatting sqref="H6:J6">
    <cfRule type="expression" priority="12" dxfId="6" stopIfTrue="1">
      <formula>H7=""</formula>
    </cfRule>
  </conditionalFormatting>
  <conditionalFormatting sqref="R20 A20:B20">
    <cfRule type="expression" priority="4" dxfId="189" stopIfTrue="1">
      <formula>$R20&gt;$R21</formula>
    </cfRule>
  </conditionalFormatting>
  <conditionalFormatting sqref="R21">
    <cfRule type="expression" priority="5" dxfId="189" stopIfTrue="1">
      <formula>$R21&gt;$R20</formula>
    </cfRule>
  </conditionalFormatting>
  <conditionalFormatting sqref="A21:B21">
    <cfRule type="expression" priority="6" dxfId="189" stopIfTrue="1">
      <formula>$R20&lt;$R21</formula>
    </cfRule>
  </conditionalFormatting>
  <conditionalFormatting sqref="H20:K21">
    <cfRule type="expression" priority="7" dxfId="6" stopIfTrue="1">
      <formula>H20=""</formula>
    </cfRule>
    <cfRule type="expression" priority="8" dxfId="189" stopIfTrue="1">
      <formula>H20&gt;0</formula>
    </cfRule>
  </conditionalFormatting>
  <conditionalFormatting sqref="C20:G21">
    <cfRule type="cellIs" priority="9" dxfId="189" operator="greaterThan" stopIfTrue="1">
      <formula>0</formula>
    </cfRule>
  </conditionalFormatting>
  <conditionalFormatting sqref="H19:K19">
    <cfRule type="expression" priority="3" dxfId="6" stopIfTrue="1">
      <formula>H20=""</formula>
    </cfRule>
  </conditionalFormatting>
  <conditionalFormatting sqref="A23:B23 A10:B10">
    <cfRule type="expression" priority="34" dxfId="189" stopIfTrue="1">
      <formula>$R7&gt;$R8</formula>
    </cfRule>
  </conditionalFormatting>
  <conditionalFormatting sqref="A25:B25 A12:B12">
    <cfRule type="expression" priority="35" dxfId="189" stopIfTrue="1">
      <formula>'9.8'!#REF!&gt;$R9</formula>
    </cfRule>
  </conditionalFormatting>
  <conditionalFormatting sqref="A24:B24 A11:B11">
    <cfRule type="expression" priority="36" dxfId="189" stopIfTrue="1">
      <formula>$R8&gt;'9.8'!#REF!</formula>
    </cfRule>
  </conditionalFormatting>
  <conditionalFormatting sqref="A26:B26 A13:B13">
    <cfRule type="expression" priority="37" dxfId="189" stopIfTrue="1">
      <formula>$R7&lt;$R8</formula>
    </cfRule>
  </conditionalFormatting>
  <conditionalFormatting sqref="A28:B28 A15:B15">
    <cfRule type="expression" priority="38" dxfId="189" stopIfTrue="1">
      <formula>'9.8'!#REF!&lt;$R9</formula>
    </cfRule>
  </conditionalFormatting>
  <conditionalFormatting sqref="A27:B27 A14:B14">
    <cfRule type="expression" priority="39" dxfId="189" stopIfTrue="1">
      <formula>$R8&lt;'9.8'!#REF!</formula>
    </cfRule>
  </conditionalFormatting>
  <dataValidations count="5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allowBlank="1" showInputMessage="1" showErrorMessage="1" imeMode="halfAlpha" sqref="O1 I4:J4 M4:N4 I17:J17 K20 M17:N17 M1 I1 C20:J21 L20:Q21 O7 C7:N8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36" t="s">
        <v>28</v>
      </c>
      <c r="B1" s="53" t="s">
        <v>29</v>
      </c>
      <c r="C1" s="53"/>
      <c r="D1" s="54" t="s">
        <v>30</v>
      </c>
      <c r="E1" s="54"/>
      <c r="F1" s="54"/>
      <c r="G1" s="54"/>
      <c r="H1" s="1" t="s">
        <v>31</v>
      </c>
      <c r="I1" s="26">
        <v>3</v>
      </c>
      <c r="J1" s="2" t="s">
        <v>32</v>
      </c>
      <c r="K1" s="3">
        <v>2013</v>
      </c>
      <c r="L1" s="4" t="s">
        <v>33</v>
      </c>
      <c r="M1" s="5">
        <v>9</v>
      </c>
      <c r="N1" s="4" t="s">
        <v>0</v>
      </c>
      <c r="O1" s="5">
        <v>14</v>
      </c>
      <c r="P1" s="1" t="s">
        <v>34</v>
      </c>
      <c r="Q1" s="33" t="s">
        <v>1</v>
      </c>
      <c r="R1" s="6" t="s">
        <v>35</v>
      </c>
    </row>
    <row r="2" ht="5.25" customHeight="1"/>
    <row r="3" spans="11:18" ht="18.75" customHeight="1">
      <c r="K3" s="55" t="s">
        <v>36</v>
      </c>
      <c r="L3" s="55"/>
      <c r="M3" s="56" t="s">
        <v>37</v>
      </c>
      <c r="N3" s="56"/>
      <c r="O3" s="56"/>
      <c r="P3" s="56"/>
      <c r="Q3" s="56"/>
      <c r="R3" s="8" t="s">
        <v>38</v>
      </c>
    </row>
    <row r="4" spans="1:18" ht="18.75" customHeight="1">
      <c r="A4" s="34"/>
      <c r="B4" s="37">
        <v>1</v>
      </c>
      <c r="C4" s="21" t="s">
        <v>5</v>
      </c>
      <c r="E4" s="57" t="s">
        <v>11</v>
      </c>
      <c r="F4" s="57"/>
      <c r="G4" s="58" t="s">
        <v>39</v>
      </c>
      <c r="H4" s="58"/>
      <c r="I4" s="59">
        <v>0.3736111111111111</v>
      </c>
      <c r="J4" s="59"/>
      <c r="K4" s="60" t="s">
        <v>40</v>
      </c>
      <c r="L4" s="60"/>
      <c r="M4" s="59">
        <v>0.4375</v>
      </c>
      <c r="N4" s="59"/>
      <c r="O4" s="60" t="s">
        <v>41</v>
      </c>
      <c r="P4" s="60"/>
      <c r="Q4" s="61">
        <f>SUM(M4-I4)</f>
        <v>0.06388888888888888</v>
      </c>
      <c r="R4" s="61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2" t="s">
        <v>2</v>
      </c>
      <c r="B6" s="63"/>
      <c r="C6" s="30">
        <v>1</v>
      </c>
      <c r="D6" s="31">
        <v>2</v>
      </c>
      <c r="E6" s="32">
        <v>3</v>
      </c>
      <c r="F6" s="30">
        <v>4</v>
      </c>
      <c r="G6" s="31">
        <v>5</v>
      </c>
      <c r="H6" s="32">
        <v>6</v>
      </c>
      <c r="I6" s="30">
        <v>7</v>
      </c>
      <c r="J6" s="31">
        <v>8</v>
      </c>
      <c r="K6" s="32">
        <v>9</v>
      </c>
      <c r="L6" s="23">
        <v>10</v>
      </c>
      <c r="M6" s="12">
        <v>11</v>
      </c>
      <c r="N6" s="41">
        <v>12</v>
      </c>
      <c r="O6" s="35">
        <v>13</v>
      </c>
      <c r="P6" s="12">
        <v>14</v>
      </c>
      <c r="Q6" s="13">
        <v>15</v>
      </c>
      <c r="R6" s="14" t="s">
        <v>3</v>
      </c>
    </row>
    <row r="7" spans="1:18" ht="27.75" customHeight="1">
      <c r="A7" s="64" t="s">
        <v>121</v>
      </c>
      <c r="B7" s="65"/>
      <c r="C7" s="42">
        <v>0</v>
      </c>
      <c r="D7" s="43">
        <v>0</v>
      </c>
      <c r="E7" s="44">
        <v>0</v>
      </c>
      <c r="F7" s="42">
        <v>0</v>
      </c>
      <c r="G7" s="43">
        <v>0</v>
      </c>
      <c r="H7" s="45">
        <v>0</v>
      </c>
      <c r="I7" s="42">
        <v>0</v>
      </c>
      <c r="J7" s="43">
        <v>0</v>
      </c>
      <c r="K7" s="45">
        <v>0</v>
      </c>
      <c r="L7" s="24"/>
      <c r="M7" s="15"/>
      <c r="N7" s="46"/>
      <c r="O7" s="40"/>
      <c r="P7" s="15"/>
      <c r="Q7" s="17"/>
      <c r="R7" s="47">
        <f>SUM(C7:Q7)</f>
        <v>0</v>
      </c>
    </row>
    <row r="8" spans="1:18" ht="27.75" customHeight="1">
      <c r="A8" s="64" t="s">
        <v>9</v>
      </c>
      <c r="B8" s="65"/>
      <c r="C8" s="42">
        <v>0</v>
      </c>
      <c r="D8" s="43">
        <v>0</v>
      </c>
      <c r="E8" s="44">
        <v>0</v>
      </c>
      <c r="F8" s="42">
        <v>2</v>
      </c>
      <c r="G8" s="43">
        <v>0</v>
      </c>
      <c r="H8" s="45">
        <v>3</v>
      </c>
      <c r="I8" s="42">
        <v>0</v>
      </c>
      <c r="J8" s="43">
        <v>0</v>
      </c>
      <c r="K8" s="45" t="s">
        <v>43</v>
      </c>
      <c r="L8" s="24"/>
      <c r="M8" s="15"/>
      <c r="N8" s="46"/>
      <c r="O8" s="40"/>
      <c r="P8" s="15"/>
      <c r="Q8" s="17"/>
      <c r="R8" s="47">
        <f>SUM(C8:Q8)</f>
        <v>5</v>
      </c>
    </row>
    <row r="9" spans="1:18" ht="21" customHeight="1">
      <c r="A9" s="62" t="s">
        <v>2</v>
      </c>
      <c r="B9" s="63"/>
      <c r="C9" s="68" t="s">
        <v>44</v>
      </c>
      <c r="D9" s="69"/>
      <c r="E9" s="69"/>
      <c r="F9" s="69"/>
      <c r="G9" s="69"/>
      <c r="H9" s="70"/>
      <c r="I9" s="71" t="s">
        <v>45</v>
      </c>
      <c r="J9" s="72"/>
      <c r="K9" s="73" t="s">
        <v>46</v>
      </c>
      <c r="L9" s="74"/>
      <c r="M9" s="75" t="s">
        <v>47</v>
      </c>
      <c r="N9" s="74"/>
      <c r="O9" s="71" t="s">
        <v>48</v>
      </c>
      <c r="P9" s="69"/>
      <c r="Q9" s="69"/>
      <c r="R9" s="72"/>
    </row>
    <row r="10" spans="1:18" ht="16.5" customHeight="1">
      <c r="A10" s="78" t="str">
        <f>A7</f>
        <v>兵庫工業</v>
      </c>
      <c r="B10" s="79"/>
      <c r="C10" s="27" t="s">
        <v>4</v>
      </c>
      <c r="D10" s="82" t="s">
        <v>122</v>
      </c>
      <c r="E10" s="83"/>
      <c r="F10" s="18">
        <v>4</v>
      </c>
      <c r="G10" s="82"/>
      <c r="H10" s="84"/>
      <c r="I10" s="85" t="s">
        <v>123</v>
      </c>
      <c r="J10" s="86"/>
      <c r="K10" s="86"/>
      <c r="L10" s="83"/>
      <c r="M10" s="85"/>
      <c r="N10" s="84"/>
      <c r="O10" s="82"/>
      <c r="P10" s="83"/>
      <c r="Q10" s="85"/>
      <c r="R10" s="86"/>
    </row>
    <row r="11" spans="1:18" ht="16.5" customHeight="1">
      <c r="A11" s="78"/>
      <c r="B11" s="79"/>
      <c r="C11" s="28">
        <v>2</v>
      </c>
      <c r="D11" s="90"/>
      <c r="E11" s="91"/>
      <c r="F11" s="19">
        <v>5</v>
      </c>
      <c r="G11" s="90"/>
      <c r="H11" s="92"/>
      <c r="I11" s="76"/>
      <c r="J11" s="77"/>
      <c r="K11" s="77"/>
      <c r="L11" s="91"/>
      <c r="M11" s="76"/>
      <c r="N11" s="92"/>
      <c r="O11" s="90"/>
      <c r="P11" s="91"/>
      <c r="Q11" s="76"/>
      <c r="R11" s="77"/>
    </row>
    <row r="12" spans="1:18" ht="16.5" customHeight="1">
      <c r="A12" s="80"/>
      <c r="B12" s="81"/>
      <c r="C12" s="29">
        <v>3</v>
      </c>
      <c r="D12" s="87"/>
      <c r="E12" s="67"/>
      <c r="F12" s="20">
        <v>6</v>
      </c>
      <c r="G12" s="87"/>
      <c r="H12" s="88"/>
      <c r="I12" s="89"/>
      <c r="J12" s="66"/>
      <c r="K12" s="66"/>
      <c r="L12" s="67"/>
      <c r="M12" s="89"/>
      <c r="N12" s="88"/>
      <c r="O12" s="87"/>
      <c r="P12" s="67"/>
      <c r="Q12" s="89"/>
      <c r="R12" s="66"/>
    </row>
    <row r="13" spans="1:18" ht="16.5" customHeight="1">
      <c r="A13" s="93" t="str">
        <f>A8</f>
        <v>加古川北</v>
      </c>
      <c r="B13" s="94"/>
      <c r="C13" s="27" t="s">
        <v>4</v>
      </c>
      <c r="D13" s="82" t="s">
        <v>14</v>
      </c>
      <c r="E13" s="83"/>
      <c r="F13" s="18">
        <v>4</v>
      </c>
      <c r="G13" s="82"/>
      <c r="H13" s="84"/>
      <c r="I13" s="85" t="s">
        <v>10</v>
      </c>
      <c r="J13" s="86"/>
      <c r="K13" s="86"/>
      <c r="L13" s="83"/>
      <c r="M13" s="85" t="s">
        <v>12</v>
      </c>
      <c r="N13" s="84"/>
      <c r="O13" s="82" t="s">
        <v>12</v>
      </c>
      <c r="P13" s="83"/>
      <c r="Q13" s="85"/>
      <c r="R13" s="86"/>
    </row>
    <row r="14" spans="1:18" ht="16.5" customHeight="1">
      <c r="A14" s="78"/>
      <c r="B14" s="79"/>
      <c r="C14" s="28">
        <v>2</v>
      </c>
      <c r="D14" s="90"/>
      <c r="E14" s="91"/>
      <c r="F14" s="19">
        <v>5</v>
      </c>
      <c r="G14" s="90"/>
      <c r="H14" s="92"/>
      <c r="I14" s="76"/>
      <c r="J14" s="77"/>
      <c r="K14" s="77"/>
      <c r="L14" s="91"/>
      <c r="M14" s="76" t="s">
        <v>10</v>
      </c>
      <c r="N14" s="92"/>
      <c r="O14" s="90"/>
      <c r="P14" s="91"/>
      <c r="Q14" s="76"/>
      <c r="R14" s="77"/>
    </row>
    <row r="15" spans="1:18" ht="16.5" customHeight="1">
      <c r="A15" s="80"/>
      <c r="B15" s="81"/>
      <c r="C15" s="29">
        <v>3</v>
      </c>
      <c r="D15" s="87"/>
      <c r="E15" s="67"/>
      <c r="F15" s="20">
        <v>6</v>
      </c>
      <c r="G15" s="87"/>
      <c r="H15" s="88"/>
      <c r="I15" s="89"/>
      <c r="J15" s="66"/>
      <c r="K15" s="66"/>
      <c r="L15" s="67"/>
      <c r="M15" s="89"/>
      <c r="N15" s="88"/>
      <c r="O15" s="87"/>
      <c r="P15" s="67"/>
      <c r="Q15" s="89"/>
      <c r="R15" s="66"/>
    </row>
    <row r="16" spans="9:18" ht="11.25" customHeight="1">
      <c r="I16" s="25"/>
      <c r="J16" s="22"/>
      <c r="K16" s="25"/>
      <c r="L16" s="25"/>
      <c r="M16" s="25"/>
      <c r="N16" s="25"/>
      <c r="O16" s="25"/>
      <c r="P16" s="25"/>
      <c r="Q16" s="25"/>
      <c r="R16" s="25"/>
    </row>
    <row r="17" spans="1:18" ht="18.75" customHeight="1">
      <c r="A17" s="34"/>
      <c r="B17" s="37">
        <v>1</v>
      </c>
      <c r="C17" s="21" t="s">
        <v>5</v>
      </c>
      <c r="E17" s="57" t="s">
        <v>124</v>
      </c>
      <c r="F17" s="57"/>
      <c r="G17" s="58" t="s">
        <v>125</v>
      </c>
      <c r="H17" s="58"/>
      <c r="I17" s="59">
        <v>0.4694444444444445</v>
      </c>
      <c r="J17" s="59"/>
      <c r="K17" s="60" t="s">
        <v>126</v>
      </c>
      <c r="L17" s="60"/>
      <c r="M17" s="59">
        <v>0.5548611111111111</v>
      </c>
      <c r="N17" s="59"/>
      <c r="O17" s="60" t="s">
        <v>127</v>
      </c>
      <c r="P17" s="60"/>
      <c r="Q17" s="61">
        <f>SUM(M17-I17)</f>
        <v>0.08541666666666664</v>
      </c>
      <c r="R17" s="61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2" t="s">
        <v>2</v>
      </c>
      <c r="B19" s="63"/>
      <c r="C19" s="30">
        <v>1</v>
      </c>
      <c r="D19" s="31">
        <v>2</v>
      </c>
      <c r="E19" s="32">
        <v>3</v>
      </c>
      <c r="F19" s="30">
        <v>4</v>
      </c>
      <c r="G19" s="31">
        <v>5</v>
      </c>
      <c r="H19" s="32">
        <v>6</v>
      </c>
      <c r="I19" s="30">
        <v>7</v>
      </c>
      <c r="J19" s="31">
        <v>8</v>
      </c>
      <c r="K19" s="41">
        <v>9</v>
      </c>
      <c r="L19" s="23">
        <v>10</v>
      </c>
      <c r="M19" s="12">
        <v>11</v>
      </c>
      <c r="N19" s="41">
        <v>12</v>
      </c>
      <c r="O19" s="35">
        <v>13</v>
      </c>
      <c r="P19" s="12">
        <v>14</v>
      </c>
      <c r="Q19" s="13">
        <v>15</v>
      </c>
      <c r="R19" s="14" t="s">
        <v>3</v>
      </c>
    </row>
    <row r="20" spans="1:18" ht="27.75" customHeight="1">
      <c r="A20" s="64" t="s">
        <v>128</v>
      </c>
      <c r="B20" s="65"/>
      <c r="C20" s="42">
        <v>2</v>
      </c>
      <c r="D20" s="43">
        <v>0</v>
      </c>
      <c r="E20" s="44">
        <v>1</v>
      </c>
      <c r="F20" s="42">
        <v>0</v>
      </c>
      <c r="G20" s="43">
        <v>0</v>
      </c>
      <c r="H20" s="45">
        <v>1</v>
      </c>
      <c r="I20" s="42">
        <v>0</v>
      </c>
      <c r="J20" s="43">
        <v>0</v>
      </c>
      <c r="K20" s="46"/>
      <c r="L20" s="24"/>
      <c r="M20" s="15"/>
      <c r="N20" s="46"/>
      <c r="O20" s="95" t="s">
        <v>273</v>
      </c>
      <c r="P20" s="96"/>
      <c r="Q20" s="97"/>
      <c r="R20" s="47">
        <f>SUM(C20:Q20)</f>
        <v>4</v>
      </c>
    </row>
    <row r="21" spans="1:18" ht="27.75" customHeight="1">
      <c r="A21" s="64" t="s">
        <v>129</v>
      </c>
      <c r="B21" s="65"/>
      <c r="C21" s="42">
        <v>0</v>
      </c>
      <c r="D21" s="43">
        <v>1</v>
      </c>
      <c r="E21" s="44">
        <v>0</v>
      </c>
      <c r="F21" s="42">
        <v>5</v>
      </c>
      <c r="G21" s="43">
        <v>0</v>
      </c>
      <c r="H21" s="45">
        <v>0</v>
      </c>
      <c r="I21" s="42">
        <v>0</v>
      </c>
      <c r="J21" s="43" t="s">
        <v>130</v>
      </c>
      <c r="K21" s="46"/>
      <c r="L21" s="24"/>
      <c r="M21" s="15"/>
      <c r="N21" s="46"/>
      <c r="O21" s="98"/>
      <c r="P21" s="99"/>
      <c r="Q21" s="100"/>
      <c r="R21" s="47">
        <v>12</v>
      </c>
    </row>
    <row r="22" spans="1:18" ht="21" customHeight="1">
      <c r="A22" s="62" t="s">
        <v>2</v>
      </c>
      <c r="B22" s="63"/>
      <c r="C22" s="68" t="s">
        <v>131</v>
      </c>
      <c r="D22" s="69"/>
      <c r="E22" s="69"/>
      <c r="F22" s="69"/>
      <c r="G22" s="69"/>
      <c r="H22" s="70"/>
      <c r="I22" s="71" t="s">
        <v>132</v>
      </c>
      <c r="J22" s="72"/>
      <c r="K22" s="73" t="s">
        <v>133</v>
      </c>
      <c r="L22" s="74"/>
      <c r="M22" s="75" t="s">
        <v>134</v>
      </c>
      <c r="N22" s="74"/>
      <c r="O22" s="71" t="s">
        <v>135</v>
      </c>
      <c r="P22" s="69"/>
      <c r="Q22" s="69"/>
      <c r="R22" s="72"/>
    </row>
    <row r="23" spans="1:18" ht="16.5" customHeight="1">
      <c r="A23" s="78" t="str">
        <f>A20</f>
        <v>西宮北</v>
      </c>
      <c r="B23" s="79"/>
      <c r="C23" s="27" t="s">
        <v>4</v>
      </c>
      <c r="D23" s="82" t="s">
        <v>136</v>
      </c>
      <c r="E23" s="83"/>
      <c r="F23" s="18">
        <v>4</v>
      </c>
      <c r="G23" s="82"/>
      <c r="H23" s="84"/>
      <c r="I23" s="85" t="s">
        <v>137</v>
      </c>
      <c r="J23" s="86"/>
      <c r="K23" s="86"/>
      <c r="L23" s="83"/>
      <c r="M23" s="85" t="s">
        <v>138</v>
      </c>
      <c r="N23" s="84"/>
      <c r="O23" s="82" t="s">
        <v>139</v>
      </c>
      <c r="P23" s="83"/>
      <c r="Q23" s="85"/>
      <c r="R23" s="86"/>
    </row>
    <row r="24" spans="1:18" ht="16.5" customHeight="1">
      <c r="A24" s="78"/>
      <c r="B24" s="79"/>
      <c r="C24" s="28">
        <v>2</v>
      </c>
      <c r="D24" s="90"/>
      <c r="E24" s="91"/>
      <c r="F24" s="19">
        <v>5</v>
      </c>
      <c r="G24" s="90"/>
      <c r="H24" s="92"/>
      <c r="I24" s="76"/>
      <c r="J24" s="77"/>
      <c r="K24" s="77"/>
      <c r="L24" s="91"/>
      <c r="M24" s="76"/>
      <c r="N24" s="92"/>
      <c r="O24" s="90"/>
      <c r="P24" s="91"/>
      <c r="Q24" s="76"/>
      <c r="R24" s="77"/>
    </row>
    <row r="25" spans="1:18" ht="16.5" customHeight="1">
      <c r="A25" s="80"/>
      <c r="B25" s="81"/>
      <c r="C25" s="29">
        <v>3</v>
      </c>
      <c r="D25" s="87"/>
      <c r="E25" s="67"/>
      <c r="F25" s="20">
        <v>6</v>
      </c>
      <c r="G25" s="87"/>
      <c r="H25" s="88"/>
      <c r="I25" s="89"/>
      <c r="J25" s="66"/>
      <c r="K25" s="66"/>
      <c r="L25" s="67"/>
      <c r="M25" s="89"/>
      <c r="N25" s="88"/>
      <c r="O25" s="87"/>
      <c r="P25" s="67"/>
      <c r="Q25" s="89"/>
      <c r="R25" s="66"/>
    </row>
    <row r="26" spans="1:18" ht="16.5" customHeight="1">
      <c r="A26" s="93" t="str">
        <f>A21</f>
        <v>加古川南</v>
      </c>
      <c r="B26" s="94"/>
      <c r="C26" s="27" t="s">
        <v>4</v>
      </c>
      <c r="D26" s="82" t="s">
        <v>140</v>
      </c>
      <c r="E26" s="83"/>
      <c r="F26" s="18">
        <v>4</v>
      </c>
      <c r="G26" s="82"/>
      <c r="H26" s="84"/>
      <c r="I26" s="85" t="s">
        <v>141</v>
      </c>
      <c r="J26" s="86"/>
      <c r="K26" s="86" t="s">
        <v>142</v>
      </c>
      <c r="L26" s="83"/>
      <c r="M26" s="85"/>
      <c r="N26" s="84"/>
      <c r="O26" s="82" t="s">
        <v>141</v>
      </c>
      <c r="P26" s="83"/>
      <c r="Q26" s="85"/>
      <c r="R26" s="86"/>
    </row>
    <row r="27" spans="1:18" ht="16.5" customHeight="1">
      <c r="A27" s="78"/>
      <c r="B27" s="79"/>
      <c r="C27" s="28">
        <v>2</v>
      </c>
      <c r="D27" s="90"/>
      <c r="E27" s="91"/>
      <c r="F27" s="19">
        <v>5</v>
      </c>
      <c r="G27" s="90"/>
      <c r="H27" s="92"/>
      <c r="I27" s="76"/>
      <c r="J27" s="77"/>
      <c r="K27" s="77"/>
      <c r="L27" s="91"/>
      <c r="M27" s="76"/>
      <c r="N27" s="92"/>
      <c r="O27" s="90"/>
      <c r="P27" s="91"/>
      <c r="Q27" s="76"/>
      <c r="R27" s="77"/>
    </row>
    <row r="28" spans="1:18" ht="16.5" customHeight="1">
      <c r="A28" s="80"/>
      <c r="B28" s="81"/>
      <c r="C28" s="29">
        <v>3</v>
      </c>
      <c r="D28" s="87"/>
      <c r="E28" s="67"/>
      <c r="F28" s="20">
        <v>6</v>
      </c>
      <c r="G28" s="87"/>
      <c r="H28" s="88"/>
      <c r="I28" s="89"/>
      <c r="J28" s="66"/>
      <c r="K28" s="66"/>
      <c r="L28" s="67"/>
      <c r="M28" s="89"/>
      <c r="N28" s="88"/>
      <c r="O28" s="87"/>
      <c r="P28" s="67"/>
      <c r="Q28" s="89"/>
      <c r="R28" s="66"/>
    </row>
    <row r="29" spans="9:18" ht="11.25" customHeight="1">
      <c r="I29" s="25"/>
      <c r="J29" s="22"/>
      <c r="K29" s="25"/>
      <c r="L29" s="25"/>
      <c r="M29" s="25"/>
      <c r="N29" s="25"/>
      <c r="O29" s="25"/>
      <c r="P29" s="25"/>
      <c r="Q29" s="25"/>
      <c r="R29" s="25"/>
    </row>
    <row r="30" spans="1:18" ht="18.75" customHeight="1">
      <c r="A30" s="34"/>
      <c r="B30" s="37">
        <v>1</v>
      </c>
      <c r="C30" s="21" t="s">
        <v>5</v>
      </c>
      <c r="E30" s="57" t="s">
        <v>143</v>
      </c>
      <c r="F30" s="57"/>
      <c r="G30" s="58" t="s">
        <v>144</v>
      </c>
      <c r="H30" s="58"/>
      <c r="I30" s="59">
        <v>0.5902777777777778</v>
      </c>
      <c r="J30" s="59"/>
      <c r="K30" s="60" t="s">
        <v>145</v>
      </c>
      <c r="L30" s="60"/>
      <c r="M30" s="59">
        <v>0.6701388888888888</v>
      </c>
      <c r="N30" s="59"/>
      <c r="O30" s="60" t="s">
        <v>146</v>
      </c>
      <c r="P30" s="60"/>
      <c r="Q30" s="61">
        <f>SUM(M30-I30)</f>
        <v>0.07986111111111105</v>
      </c>
      <c r="R30" s="61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19.5" customHeight="1">
      <c r="A32" s="62" t="s">
        <v>2</v>
      </c>
      <c r="B32" s="63"/>
      <c r="C32" s="30">
        <v>1</v>
      </c>
      <c r="D32" s="31">
        <v>2</v>
      </c>
      <c r="E32" s="32">
        <v>3</v>
      </c>
      <c r="F32" s="30">
        <v>4</v>
      </c>
      <c r="G32" s="31">
        <v>5</v>
      </c>
      <c r="H32" s="32">
        <v>6</v>
      </c>
      <c r="I32" s="30">
        <v>7</v>
      </c>
      <c r="J32" s="31">
        <v>8</v>
      </c>
      <c r="K32" s="32">
        <v>9</v>
      </c>
      <c r="L32" s="23">
        <v>10</v>
      </c>
      <c r="M32" s="12">
        <v>11</v>
      </c>
      <c r="N32" s="41">
        <v>12</v>
      </c>
      <c r="O32" s="35">
        <v>13</v>
      </c>
      <c r="P32" s="12">
        <v>14</v>
      </c>
      <c r="Q32" s="13">
        <v>15</v>
      </c>
      <c r="R32" s="14" t="s">
        <v>3</v>
      </c>
    </row>
    <row r="33" spans="1:18" ht="22.5" customHeight="1">
      <c r="A33" s="64" t="s">
        <v>26</v>
      </c>
      <c r="B33" s="65"/>
      <c r="C33" s="42">
        <v>1</v>
      </c>
      <c r="D33" s="43">
        <v>0</v>
      </c>
      <c r="E33" s="44">
        <v>0</v>
      </c>
      <c r="F33" s="42">
        <v>1</v>
      </c>
      <c r="G33" s="43">
        <v>0</v>
      </c>
      <c r="H33" s="45">
        <v>0</v>
      </c>
      <c r="I33" s="42">
        <v>0</v>
      </c>
      <c r="J33" s="43">
        <v>0</v>
      </c>
      <c r="K33" s="45">
        <v>1</v>
      </c>
      <c r="L33" s="24"/>
      <c r="M33" s="15"/>
      <c r="N33" s="46"/>
      <c r="O33" s="40"/>
      <c r="P33" s="15"/>
      <c r="Q33" s="17"/>
      <c r="R33" s="47">
        <f>SUM(C33:Q33)</f>
        <v>3</v>
      </c>
    </row>
    <row r="34" spans="1:18" ht="22.5" customHeight="1">
      <c r="A34" s="64" t="s">
        <v>274</v>
      </c>
      <c r="B34" s="65"/>
      <c r="C34" s="42">
        <v>0</v>
      </c>
      <c r="D34" s="43">
        <v>0</v>
      </c>
      <c r="E34" s="44">
        <v>0</v>
      </c>
      <c r="F34" s="42">
        <v>0</v>
      </c>
      <c r="G34" s="43">
        <v>0</v>
      </c>
      <c r="H34" s="45">
        <v>0</v>
      </c>
      <c r="I34" s="42">
        <v>0</v>
      </c>
      <c r="J34" s="43">
        <v>0</v>
      </c>
      <c r="K34" s="45">
        <v>0</v>
      </c>
      <c r="L34" s="24"/>
      <c r="M34" s="15"/>
      <c r="N34" s="46"/>
      <c r="O34" s="40"/>
      <c r="P34" s="15"/>
      <c r="Q34" s="17"/>
      <c r="R34" s="47">
        <f>SUM(C34:Q34)</f>
        <v>0</v>
      </c>
    </row>
    <row r="35" spans="1:18" ht="18.75" customHeight="1">
      <c r="A35" s="62" t="s">
        <v>2</v>
      </c>
      <c r="B35" s="63"/>
      <c r="C35" s="68" t="s">
        <v>131</v>
      </c>
      <c r="D35" s="69"/>
      <c r="E35" s="69"/>
      <c r="F35" s="69"/>
      <c r="G35" s="69"/>
      <c r="H35" s="70"/>
      <c r="I35" s="71" t="s">
        <v>132</v>
      </c>
      <c r="J35" s="72"/>
      <c r="K35" s="73" t="s">
        <v>133</v>
      </c>
      <c r="L35" s="74"/>
      <c r="M35" s="75" t="s">
        <v>134</v>
      </c>
      <c r="N35" s="74"/>
      <c r="O35" s="71" t="s">
        <v>135</v>
      </c>
      <c r="P35" s="69"/>
      <c r="Q35" s="69"/>
      <c r="R35" s="72"/>
    </row>
    <row r="36" spans="1:18" ht="15.75" customHeight="1">
      <c r="A36" s="78" t="str">
        <f>A33</f>
        <v>滝川第二</v>
      </c>
      <c r="B36" s="79"/>
      <c r="C36" s="27" t="s">
        <v>4</v>
      </c>
      <c r="D36" s="82" t="s">
        <v>7</v>
      </c>
      <c r="E36" s="83"/>
      <c r="F36" s="18">
        <v>4</v>
      </c>
      <c r="G36" s="82"/>
      <c r="H36" s="84"/>
      <c r="I36" s="85" t="s">
        <v>86</v>
      </c>
      <c r="J36" s="86"/>
      <c r="K36" s="86"/>
      <c r="L36" s="83"/>
      <c r="M36" s="85" t="s">
        <v>147</v>
      </c>
      <c r="N36" s="84"/>
      <c r="O36" s="82"/>
      <c r="P36" s="83"/>
      <c r="Q36" s="85"/>
      <c r="R36" s="86"/>
    </row>
    <row r="37" spans="1:18" ht="15.75" customHeight="1">
      <c r="A37" s="78"/>
      <c r="B37" s="79"/>
      <c r="C37" s="28">
        <v>2</v>
      </c>
      <c r="D37" s="90"/>
      <c r="E37" s="91"/>
      <c r="F37" s="19">
        <v>5</v>
      </c>
      <c r="G37" s="90"/>
      <c r="H37" s="92"/>
      <c r="I37" s="76"/>
      <c r="J37" s="77"/>
      <c r="K37" s="77"/>
      <c r="L37" s="91"/>
      <c r="M37" s="76"/>
      <c r="N37" s="92"/>
      <c r="O37" s="90"/>
      <c r="P37" s="91"/>
      <c r="Q37" s="76"/>
      <c r="R37" s="77"/>
    </row>
    <row r="38" spans="1:18" ht="15.75" customHeight="1">
      <c r="A38" s="80"/>
      <c r="B38" s="81"/>
      <c r="C38" s="29">
        <v>3</v>
      </c>
      <c r="D38" s="87"/>
      <c r="E38" s="67"/>
      <c r="F38" s="20">
        <v>6</v>
      </c>
      <c r="G38" s="87"/>
      <c r="H38" s="88"/>
      <c r="I38" s="89"/>
      <c r="J38" s="66"/>
      <c r="K38" s="66"/>
      <c r="L38" s="67"/>
      <c r="M38" s="89"/>
      <c r="N38" s="88"/>
      <c r="O38" s="87"/>
      <c r="P38" s="67"/>
      <c r="Q38" s="89"/>
      <c r="R38" s="66"/>
    </row>
    <row r="39" spans="1:18" ht="15.75" customHeight="1">
      <c r="A39" s="93" t="str">
        <f>A34</f>
        <v>出　石</v>
      </c>
      <c r="B39" s="94"/>
      <c r="C39" s="27" t="s">
        <v>4</v>
      </c>
      <c r="D39" s="82" t="s">
        <v>148</v>
      </c>
      <c r="E39" s="83"/>
      <c r="F39" s="18">
        <v>4</v>
      </c>
      <c r="G39" s="82"/>
      <c r="H39" s="84"/>
      <c r="I39" s="85" t="s">
        <v>149</v>
      </c>
      <c r="J39" s="86"/>
      <c r="K39" s="86"/>
      <c r="L39" s="83"/>
      <c r="M39" s="85"/>
      <c r="N39" s="84"/>
      <c r="O39" s="82"/>
      <c r="P39" s="83"/>
      <c r="Q39" s="85"/>
      <c r="R39" s="86"/>
    </row>
    <row r="40" spans="1:18" ht="15.75" customHeight="1">
      <c r="A40" s="78"/>
      <c r="B40" s="79"/>
      <c r="C40" s="28">
        <v>2</v>
      </c>
      <c r="D40" s="90" t="s">
        <v>150</v>
      </c>
      <c r="E40" s="91"/>
      <c r="F40" s="19">
        <v>5</v>
      </c>
      <c r="G40" s="90"/>
      <c r="H40" s="92"/>
      <c r="I40" s="76"/>
      <c r="J40" s="77"/>
      <c r="K40" s="77"/>
      <c r="L40" s="91"/>
      <c r="M40" s="76"/>
      <c r="N40" s="92"/>
      <c r="O40" s="90"/>
      <c r="P40" s="91"/>
      <c r="Q40" s="76"/>
      <c r="R40" s="77"/>
    </row>
    <row r="41" spans="1:18" ht="15.75" customHeight="1">
      <c r="A41" s="80"/>
      <c r="B41" s="81"/>
      <c r="C41" s="29">
        <v>3</v>
      </c>
      <c r="D41" s="87"/>
      <c r="E41" s="67"/>
      <c r="F41" s="20">
        <v>6</v>
      </c>
      <c r="G41" s="87"/>
      <c r="H41" s="88"/>
      <c r="I41" s="89"/>
      <c r="J41" s="66"/>
      <c r="K41" s="66"/>
      <c r="L41" s="67"/>
      <c r="M41" s="89"/>
      <c r="N41" s="88"/>
      <c r="O41" s="87"/>
      <c r="P41" s="67"/>
      <c r="Q41" s="89"/>
      <c r="R41" s="66"/>
    </row>
    <row r="42" spans="11:18" ht="6.75" customHeight="1">
      <c r="K42" s="25"/>
      <c r="L42" s="25"/>
      <c r="M42" s="25"/>
      <c r="N42" s="25"/>
      <c r="O42" s="25"/>
      <c r="P42" s="25"/>
      <c r="Q42" s="25"/>
      <c r="R42" s="25"/>
    </row>
    <row r="46" ht="13.5">
      <c r="I46" s="9"/>
    </row>
  </sheetData>
  <sheetProtection/>
  <mergeCells count="185">
    <mergeCell ref="O20:Q21"/>
    <mergeCell ref="Q41:R41"/>
    <mergeCell ref="D41:E41"/>
    <mergeCell ref="G41:H41"/>
    <mergeCell ref="I41:J41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A35:B35"/>
    <mergeCell ref="C35:H35"/>
    <mergeCell ref="I35:J35"/>
    <mergeCell ref="K35:L35"/>
    <mergeCell ref="M35:N35"/>
    <mergeCell ref="O35:R35"/>
    <mergeCell ref="A32:B32"/>
    <mergeCell ref="A33:B33"/>
    <mergeCell ref="A34:B34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Q14:R14"/>
    <mergeCell ref="D14:E14"/>
    <mergeCell ref="G14:H14"/>
    <mergeCell ref="I14:J14"/>
    <mergeCell ref="K14:L14"/>
    <mergeCell ref="M14:N14"/>
    <mergeCell ref="O14:P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Q4:R4"/>
    <mergeCell ref="A6:B6"/>
    <mergeCell ref="A7:B7"/>
    <mergeCell ref="A8:B8"/>
    <mergeCell ref="B1:C1"/>
    <mergeCell ref="D1:G1"/>
    <mergeCell ref="K3:L3"/>
    <mergeCell ref="M3:Q3"/>
    <mergeCell ref="E4:F4"/>
    <mergeCell ref="G4:H4"/>
    <mergeCell ref="I4:J4"/>
    <mergeCell ref="K4:L4"/>
    <mergeCell ref="M4:N4"/>
    <mergeCell ref="O4:P4"/>
  </mergeCells>
  <conditionalFormatting sqref="R7 A7:B7">
    <cfRule type="expression" priority="22" dxfId="189" stopIfTrue="1">
      <formula>$R7&gt;$R8</formula>
    </cfRule>
  </conditionalFormatting>
  <conditionalFormatting sqref="R8">
    <cfRule type="expression" priority="23" dxfId="189" stopIfTrue="1">
      <formula>$R8&gt;$R7</formula>
    </cfRule>
  </conditionalFormatting>
  <conditionalFormatting sqref="A8:B8">
    <cfRule type="expression" priority="24" dxfId="189" stopIfTrue="1">
      <formula>$R7&lt;$R8</formula>
    </cfRule>
  </conditionalFormatting>
  <conditionalFormatting sqref="H7:K8">
    <cfRule type="expression" priority="25" dxfId="6" stopIfTrue="1">
      <formula>H7=""</formula>
    </cfRule>
    <cfRule type="expression" priority="26" dxfId="189" stopIfTrue="1">
      <formula>H7&gt;0</formula>
    </cfRule>
  </conditionalFormatting>
  <conditionalFormatting sqref="C7:G8">
    <cfRule type="cellIs" priority="27" dxfId="189" operator="greaterThan" stopIfTrue="1">
      <formula>0</formula>
    </cfRule>
  </conditionalFormatting>
  <conditionalFormatting sqref="H6:K6">
    <cfRule type="expression" priority="21" dxfId="6" stopIfTrue="1">
      <formula>H7=""</formula>
    </cfRule>
  </conditionalFormatting>
  <conditionalFormatting sqref="R20 A20:B20">
    <cfRule type="expression" priority="13" dxfId="189" stopIfTrue="1">
      <formula>$R20&gt;$R21</formula>
    </cfRule>
  </conditionalFormatting>
  <conditionalFormatting sqref="R21">
    <cfRule type="expression" priority="14" dxfId="189" stopIfTrue="1">
      <formula>$R21&gt;$R20</formula>
    </cfRule>
  </conditionalFormatting>
  <conditionalFormatting sqref="A21:B21">
    <cfRule type="expression" priority="15" dxfId="189" stopIfTrue="1">
      <formula>$R20&lt;$R21</formula>
    </cfRule>
  </conditionalFormatting>
  <conditionalFormatting sqref="H20:J21">
    <cfRule type="expression" priority="16" dxfId="6" stopIfTrue="1">
      <formula>H20=""</formula>
    </cfRule>
    <cfRule type="expression" priority="17" dxfId="189" stopIfTrue="1">
      <formula>H20&gt;0</formula>
    </cfRule>
  </conditionalFormatting>
  <conditionalFormatting sqref="C20:G21">
    <cfRule type="cellIs" priority="18" dxfId="189" operator="greaterThan" stopIfTrue="1">
      <formula>0</formula>
    </cfRule>
  </conditionalFormatting>
  <conditionalFormatting sqref="H19:J19">
    <cfRule type="expression" priority="12" dxfId="6" stopIfTrue="1">
      <formula>H20=""</formula>
    </cfRule>
  </conditionalFormatting>
  <conditionalFormatting sqref="R33 A33:B33">
    <cfRule type="expression" priority="4" dxfId="189" stopIfTrue="1">
      <formula>$R33&gt;$R34</formula>
    </cfRule>
  </conditionalFormatting>
  <conditionalFormatting sqref="R34">
    <cfRule type="expression" priority="5" dxfId="189" stopIfTrue="1">
      <formula>$R34&gt;$R33</formula>
    </cfRule>
  </conditionalFormatting>
  <conditionalFormatting sqref="A34:B34">
    <cfRule type="expression" priority="6" dxfId="189" stopIfTrue="1">
      <formula>$R33&lt;$R34</formula>
    </cfRule>
  </conditionalFormatting>
  <conditionalFormatting sqref="H33:K34">
    <cfRule type="expression" priority="7" dxfId="6" stopIfTrue="1">
      <formula>H33=""</formula>
    </cfRule>
    <cfRule type="expression" priority="8" dxfId="189" stopIfTrue="1">
      <formula>H33&gt;0</formula>
    </cfRule>
  </conditionalFormatting>
  <conditionalFormatting sqref="C33:G34">
    <cfRule type="cellIs" priority="9" dxfId="189" operator="greaterThan" stopIfTrue="1">
      <formula>0</formula>
    </cfRule>
  </conditionalFormatting>
  <conditionalFormatting sqref="H32:K32">
    <cfRule type="expression" priority="3" dxfId="6" stopIfTrue="1">
      <formula>H33=""</formula>
    </cfRule>
  </conditionalFormatting>
  <conditionalFormatting sqref="A36:B36 A23:B23 A10:B10">
    <cfRule type="expression" priority="40" dxfId="189" stopIfTrue="1">
      <formula>$R7&gt;$R8</formula>
    </cfRule>
  </conditionalFormatting>
  <conditionalFormatting sqref="A38:B38 A25:B25 A12:B12">
    <cfRule type="expression" priority="41" dxfId="189" stopIfTrue="1">
      <formula>'9.14'!#REF!&gt;$R9</formula>
    </cfRule>
  </conditionalFormatting>
  <conditionalFormatting sqref="A37:B37 A24:B24 A11:B11">
    <cfRule type="expression" priority="42" dxfId="189" stopIfTrue="1">
      <formula>$R8&gt;'9.14'!#REF!</formula>
    </cfRule>
  </conditionalFormatting>
  <conditionalFormatting sqref="A39:B39 A26:B26 A13:B13">
    <cfRule type="expression" priority="43" dxfId="189" stopIfTrue="1">
      <formula>$R7&lt;$R8</formula>
    </cfRule>
  </conditionalFormatting>
  <conditionalFormatting sqref="A41:B41 A28:B28 A15:B15">
    <cfRule type="expression" priority="44" dxfId="189" stopIfTrue="1">
      <formula>'9.14'!#REF!&lt;$R9</formula>
    </cfRule>
  </conditionalFormatting>
  <conditionalFormatting sqref="A40:B40 A27:B27 A14:B14">
    <cfRule type="expression" priority="45" dxfId="189" stopIfTrue="1">
      <formula>$R8&lt;'9.14'!#REF!</formula>
    </cfRule>
  </conditionalFormatting>
  <dataValidations count="5">
    <dataValidation type="list" allowBlank="1" showInputMessage="1" showErrorMessage="1" sqref="A4 A17 A30">
      <formula1>"（東兵庫）,（西兵庫）"</formula1>
    </dataValidation>
    <dataValidation type="list" allowBlank="1" showInputMessage="1" showErrorMessage="1" sqref="C17 C4 C30">
      <formula1>"回戦,戦,勝戦"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allowBlank="1" showInputMessage="1" showErrorMessage="1" imeMode="halfAlpha" sqref="O1 I4:J4 M4:N4 I17:J17 M30:N30 C7:Q8 M17:N17 M1 C33:Q34 I1 I30:J30 C20:N21 O20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R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36" t="s">
        <v>28</v>
      </c>
      <c r="B1" s="53" t="s">
        <v>29</v>
      </c>
      <c r="C1" s="53"/>
      <c r="D1" s="54" t="s">
        <v>30</v>
      </c>
      <c r="E1" s="54"/>
      <c r="F1" s="54"/>
      <c r="G1" s="54"/>
      <c r="H1" s="1" t="s">
        <v>31</v>
      </c>
      <c r="I1" s="26">
        <v>5</v>
      </c>
      <c r="J1" s="2" t="s">
        <v>32</v>
      </c>
      <c r="K1" s="3">
        <v>2013</v>
      </c>
      <c r="L1" s="4" t="s">
        <v>33</v>
      </c>
      <c r="M1" s="5">
        <v>9</v>
      </c>
      <c r="N1" s="4" t="s">
        <v>0</v>
      </c>
      <c r="O1" s="5">
        <v>16</v>
      </c>
      <c r="P1" s="1" t="s">
        <v>34</v>
      </c>
      <c r="Q1" s="33" t="s">
        <v>16</v>
      </c>
      <c r="R1" s="6" t="s">
        <v>244</v>
      </c>
    </row>
    <row r="2" ht="5.25" customHeight="1"/>
    <row r="3" spans="11:18" ht="18.75" customHeight="1">
      <c r="K3" s="55" t="s">
        <v>245</v>
      </c>
      <c r="L3" s="55"/>
      <c r="M3" s="56" t="s">
        <v>37</v>
      </c>
      <c r="N3" s="56"/>
      <c r="O3" s="56"/>
      <c r="P3" s="56"/>
      <c r="Q3" s="56"/>
      <c r="R3" s="8" t="s">
        <v>246</v>
      </c>
    </row>
    <row r="4" spans="1:18" ht="18.75" customHeight="1">
      <c r="A4" s="34"/>
      <c r="B4" s="37">
        <v>2</v>
      </c>
      <c r="C4" s="21" t="s">
        <v>5</v>
      </c>
      <c r="E4" s="57" t="s">
        <v>11</v>
      </c>
      <c r="F4" s="57"/>
      <c r="G4" s="58" t="s">
        <v>247</v>
      </c>
      <c r="H4" s="58"/>
      <c r="I4" s="59">
        <v>0.5208333333333334</v>
      </c>
      <c r="J4" s="59"/>
      <c r="K4" s="60" t="s">
        <v>248</v>
      </c>
      <c r="L4" s="60"/>
      <c r="M4" s="59">
        <v>0.6006944444444444</v>
      </c>
      <c r="N4" s="59"/>
      <c r="O4" s="60" t="s">
        <v>249</v>
      </c>
      <c r="P4" s="60"/>
      <c r="Q4" s="61">
        <f>SUM(M4-I4)</f>
        <v>0.07986111111111105</v>
      </c>
      <c r="R4" s="61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2" t="s">
        <v>2</v>
      </c>
      <c r="B6" s="63"/>
      <c r="C6" s="30">
        <v>1</v>
      </c>
      <c r="D6" s="31">
        <v>2</v>
      </c>
      <c r="E6" s="32">
        <v>3</v>
      </c>
      <c r="F6" s="30">
        <v>4</v>
      </c>
      <c r="G6" s="31">
        <v>5</v>
      </c>
      <c r="H6" s="32">
        <v>6</v>
      </c>
      <c r="I6" s="30">
        <v>7</v>
      </c>
      <c r="J6" s="31">
        <v>8</v>
      </c>
      <c r="K6" s="32">
        <v>9</v>
      </c>
      <c r="L6" s="23">
        <v>10</v>
      </c>
      <c r="M6" s="12">
        <v>11</v>
      </c>
      <c r="N6" s="41">
        <v>12</v>
      </c>
      <c r="O6" s="35">
        <v>13</v>
      </c>
      <c r="P6" s="12">
        <v>14</v>
      </c>
      <c r="Q6" s="13">
        <v>15</v>
      </c>
      <c r="R6" s="14" t="s">
        <v>3</v>
      </c>
    </row>
    <row r="7" spans="1:18" ht="27.75" customHeight="1">
      <c r="A7" s="64" t="s">
        <v>250</v>
      </c>
      <c r="B7" s="65"/>
      <c r="C7" s="42">
        <v>0</v>
      </c>
      <c r="D7" s="43">
        <v>2</v>
      </c>
      <c r="E7" s="44">
        <v>2</v>
      </c>
      <c r="F7" s="42">
        <v>3</v>
      </c>
      <c r="G7" s="43">
        <v>0</v>
      </c>
      <c r="H7" s="45">
        <v>2</v>
      </c>
      <c r="I7" s="42">
        <v>0</v>
      </c>
      <c r="J7" s="43">
        <v>0</v>
      </c>
      <c r="K7" s="45">
        <v>1</v>
      </c>
      <c r="L7" s="24"/>
      <c r="M7" s="15"/>
      <c r="N7" s="46"/>
      <c r="O7" s="40"/>
      <c r="P7" s="15"/>
      <c r="Q7" s="17"/>
      <c r="R7" s="47">
        <f>SUM(C7:Q7)</f>
        <v>10</v>
      </c>
    </row>
    <row r="8" spans="1:18" ht="27.75" customHeight="1">
      <c r="A8" s="64" t="s">
        <v>251</v>
      </c>
      <c r="B8" s="65"/>
      <c r="C8" s="42">
        <v>0</v>
      </c>
      <c r="D8" s="43">
        <v>0</v>
      </c>
      <c r="E8" s="44">
        <v>2</v>
      </c>
      <c r="F8" s="42">
        <v>2</v>
      </c>
      <c r="G8" s="43">
        <v>0</v>
      </c>
      <c r="H8" s="45">
        <v>1</v>
      </c>
      <c r="I8" s="42">
        <v>2</v>
      </c>
      <c r="J8" s="43">
        <v>0</v>
      </c>
      <c r="K8" s="45">
        <v>0</v>
      </c>
      <c r="L8" s="24"/>
      <c r="M8" s="15"/>
      <c r="N8" s="46"/>
      <c r="O8" s="40"/>
      <c r="P8" s="15"/>
      <c r="Q8" s="17"/>
      <c r="R8" s="47">
        <f>SUM(C8:Q8)</f>
        <v>7</v>
      </c>
    </row>
    <row r="9" spans="1:18" ht="21" customHeight="1">
      <c r="A9" s="62" t="s">
        <v>2</v>
      </c>
      <c r="B9" s="63"/>
      <c r="C9" s="68" t="s">
        <v>63</v>
      </c>
      <c r="D9" s="69"/>
      <c r="E9" s="69"/>
      <c r="F9" s="69"/>
      <c r="G9" s="69"/>
      <c r="H9" s="70"/>
      <c r="I9" s="71" t="s">
        <v>64</v>
      </c>
      <c r="J9" s="72"/>
      <c r="K9" s="73" t="s">
        <v>65</v>
      </c>
      <c r="L9" s="74"/>
      <c r="M9" s="75" t="s">
        <v>66</v>
      </c>
      <c r="N9" s="74"/>
      <c r="O9" s="71" t="s">
        <v>67</v>
      </c>
      <c r="P9" s="69"/>
      <c r="Q9" s="69"/>
      <c r="R9" s="72"/>
    </row>
    <row r="10" spans="1:18" ht="16.5" customHeight="1">
      <c r="A10" s="78" t="str">
        <f>A7</f>
        <v>明石</v>
      </c>
      <c r="B10" s="79"/>
      <c r="C10" s="27" t="s">
        <v>4</v>
      </c>
      <c r="D10" s="106" t="s">
        <v>252</v>
      </c>
      <c r="E10" s="83"/>
      <c r="F10" s="18">
        <v>4</v>
      </c>
      <c r="G10" s="82"/>
      <c r="H10" s="84"/>
      <c r="I10" s="107" t="s">
        <v>253</v>
      </c>
      <c r="J10" s="86"/>
      <c r="K10" s="108" t="s">
        <v>254</v>
      </c>
      <c r="L10" s="83"/>
      <c r="M10" s="107" t="s">
        <v>8</v>
      </c>
      <c r="N10" s="84"/>
      <c r="O10" s="106" t="s">
        <v>255</v>
      </c>
      <c r="P10" s="83"/>
      <c r="Q10" s="85"/>
      <c r="R10" s="86"/>
    </row>
    <row r="11" spans="1:18" ht="16.5" customHeight="1">
      <c r="A11" s="78"/>
      <c r="B11" s="79"/>
      <c r="C11" s="28">
        <v>2</v>
      </c>
      <c r="D11" s="90"/>
      <c r="E11" s="91"/>
      <c r="F11" s="19">
        <v>5</v>
      </c>
      <c r="G11" s="90"/>
      <c r="H11" s="92"/>
      <c r="I11" s="76"/>
      <c r="J11" s="77"/>
      <c r="K11" s="77"/>
      <c r="L11" s="91"/>
      <c r="M11" s="76"/>
      <c r="N11" s="92"/>
      <c r="O11" s="90"/>
      <c r="P11" s="91"/>
      <c r="Q11" s="76"/>
      <c r="R11" s="77"/>
    </row>
    <row r="12" spans="1:18" ht="16.5" customHeight="1">
      <c r="A12" s="80"/>
      <c r="B12" s="81"/>
      <c r="C12" s="29">
        <v>3</v>
      </c>
      <c r="D12" s="87"/>
      <c r="E12" s="67"/>
      <c r="F12" s="20">
        <v>6</v>
      </c>
      <c r="G12" s="87"/>
      <c r="H12" s="88"/>
      <c r="I12" s="89"/>
      <c r="J12" s="66"/>
      <c r="K12" s="66"/>
      <c r="L12" s="67"/>
      <c r="M12" s="89"/>
      <c r="N12" s="88"/>
      <c r="O12" s="87"/>
      <c r="P12" s="67"/>
      <c r="Q12" s="89"/>
      <c r="R12" s="66"/>
    </row>
    <row r="13" spans="1:18" ht="16.5" customHeight="1">
      <c r="A13" s="93" t="str">
        <f>A8</f>
        <v>相生産業</v>
      </c>
      <c r="B13" s="94"/>
      <c r="C13" s="27" t="s">
        <v>4</v>
      </c>
      <c r="D13" s="106" t="s">
        <v>256</v>
      </c>
      <c r="E13" s="83"/>
      <c r="F13" s="18">
        <v>4</v>
      </c>
      <c r="G13" s="82"/>
      <c r="H13" s="84"/>
      <c r="I13" s="107" t="s">
        <v>257</v>
      </c>
      <c r="J13" s="86"/>
      <c r="K13" s="86"/>
      <c r="L13" s="83"/>
      <c r="M13" s="85"/>
      <c r="N13" s="84"/>
      <c r="O13" s="106" t="s">
        <v>258</v>
      </c>
      <c r="P13" s="83"/>
      <c r="Q13" s="85"/>
      <c r="R13" s="86"/>
    </row>
    <row r="14" spans="1:18" ht="16.5" customHeight="1">
      <c r="A14" s="78"/>
      <c r="B14" s="79"/>
      <c r="C14" s="28">
        <v>2</v>
      </c>
      <c r="D14" s="90"/>
      <c r="E14" s="91"/>
      <c r="F14" s="19">
        <v>5</v>
      </c>
      <c r="G14" s="90"/>
      <c r="H14" s="92"/>
      <c r="I14" s="76"/>
      <c r="J14" s="77"/>
      <c r="K14" s="77"/>
      <c r="L14" s="91"/>
      <c r="M14" s="76"/>
      <c r="N14" s="92"/>
      <c r="O14" s="109" t="s">
        <v>90</v>
      </c>
      <c r="P14" s="91"/>
      <c r="Q14" s="76"/>
      <c r="R14" s="77"/>
    </row>
    <row r="15" spans="1:18" ht="16.5" customHeight="1">
      <c r="A15" s="80"/>
      <c r="B15" s="81"/>
      <c r="C15" s="29">
        <v>3</v>
      </c>
      <c r="D15" s="87"/>
      <c r="E15" s="67"/>
      <c r="F15" s="20">
        <v>6</v>
      </c>
      <c r="G15" s="87"/>
      <c r="H15" s="88"/>
      <c r="I15" s="89"/>
      <c r="J15" s="66"/>
      <c r="K15" s="66"/>
      <c r="L15" s="67"/>
      <c r="M15" s="89"/>
      <c r="N15" s="88"/>
      <c r="O15" s="87"/>
      <c r="P15" s="67"/>
      <c r="Q15" s="89"/>
      <c r="R15" s="66"/>
    </row>
    <row r="16" spans="9:18" ht="11.25" customHeight="1">
      <c r="I16" s="25"/>
      <c r="J16" s="22"/>
      <c r="K16" s="25"/>
      <c r="L16" s="25"/>
      <c r="M16" s="25"/>
      <c r="N16" s="25"/>
      <c r="O16" s="25"/>
      <c r="P16" s="25"/>
      <c r="Q16" s="25"/>
      <c r="R16" s="25"/>
    </row>
    <row r="17" spans="1:18" ht="18.75" customHeight="1">
      <c r="A17" s="34"/>
      <c r="B17" s="37">
        <v>2</v>
      </c>
      <c r="C17" s="21" t="s">
        <v>5</v>
      </c>
      <c r="E17" s="57" t="s">
        <v>259</v>
      </c>
      <c r="F17" s="57"/>
      <c r="G17" s="58" t="s">
        <v>171</v>
      </c>
      <c r="H17" s="58"/>
      <c r="I17" s="59">
        <v>0.6229166666666667</v>
      </c>
      <c r="J17" s="59"/>
      <c r="K17" s="60" t="s">
        <v>172</v>
      </c>
      <c r="L17" s="60"/>
      <c r="M17" s="59">
        <v>0.7041666666666666</v>
      </c>
      <c r="N17" s="59"/>
      <c r="O17" s="60" t="s">
        <v>173</v>
      </c>
      <c r="P17" s="60"/>
      <c r="Q17" s="61">
        <f>SUM(M17-I17)</f>
        <v>0.08124999999999993</v>
      </c>
      <c r="R17" s="61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 thickBot="1">
      <c r="A19" s="62" t="s">
        <v>2</v>
      </c>
      <c r="B19" s="63"/>
      <c r="C19" s="30">
        <v>1</v>
      </c>
      <c r="D19" s="31">
        <v>2</v>
      </c>
      <c r="E19" s="32">
        <v>3</v>
      </c>
      <c r="F19" s="30">
        <v>4</v>
      </c>
      <c r="G19" s="31">
        <v>5</v>
      </c>
      <c r="H19" s="32">
        <v>6</v>
      </c>
      <c r="I19" s="30">
        <v>7</v>
      </c>
      <c r="J19" s="12">
        <v>8</v>
      </c>
      <c r="K19" s="13">
        <v>9</v>
      </c>
      <c r="L19" s="51">
        <v>10</v>
      </c>
      <c r="M19" s="39">
        <v>11</v>
      </c>
      <c r="N19" s="52">
        <v>12</v>
      </c>
      <c r="O19" s="51">
        <v>13</v>
      </c>
      <c r="P19" s="12">
        <v>14</v>
      </c>
      <c r="Q19" s="13">
        <v>15</v>
      </c>
      <c r="R19" s="14" t="s">
        <v>3</v>
      </c>
    </row>
    <row r="20" spans="1:18" ht="27.75" customHeight="1" thickBot="1">
      <c r="A20" s="64" t="s">
        <v>260</v>
      </c>
      <c r="B20" s="65"/>
      <c r="C20" s="42">
        <v>0</v>
      </c>
      <c r="D20" s="43">
        <v>0</v>
      </c>
      <c r="E20" s="44">
        <v>0</v>
      </c>
      <c r="F20" s="42">
        <v>0</v>
      </c>
      <c r="G20" s="43">
        <v>6</v>
      </c>
      <c r="H20" s="45">
        <v>1</v>
      </c>
      <c r="I20" s="42">
        <v>3</v>
      </c>
      <c r="J20" s="15"/>
      <c r="K20" s="17"/>
      <c r="L20" s="110" t="s">
        <v>261</v>
      </c>
      <c r="M20" s="111"/>
      <c r="N20" s="111"/>
      <c r="O20" s="112"/>
      <c r="P20" s="40"/>
      <c r="Q20" s="17"/>
      <c r="R20" s="47">
        <f>SUM(C20:Q20)</f>
        <v>10</v>
      </c>
    </row>
    <row r="21" spans="1:18" ht="27.75" customHeight="1">
      <c r="A21" s="64" t="s">
        <v>262</v>
      </c>
      <c r="B21" s="65"/>
      <c r="C21" s="42">
        <v>1</v>
      </c>
      <c r="D21" s="43">
        <v>0</v>
      </c>
      <c r="E21" s="44">
        <v>0</v>
      </c>
      <c r="F21" s="42">
        <v>0</v>
      </c>
      <c r="G21" s="43">
        <v>0</v>
      </c>
      <c r="H21" s="45">
        <v>0</v>
      </c>
      <c r="I21" s="42">
        <v>0</v>
      </c>
      <c r="J21" s="15"/>
      <c r="K21" s="17"/>
      <c r="L21" s="24"/>
      <c r="M21" s="15"/>
      <c r="N21" s="17"/>
      <c r="O21" s="24"/>
      <c r="P21" s="15"/>
      <c r="Q21" s="17"/>
      <c r="R21" s="47">
        <f>SUM(C21:Q21)</f>
        <v>1</v>
      </c>
    </row>
    <row r="22" spans="1:18" ht="21" customHeight="1">
      <c r="A22" s="62" t="s">
        <v>2</v>
      </c>
      <c r="B22" s="113"/>
      <c r="C22" s="68" t="s">
        <v>63</v>
      </c>
      <c r="D22" s="69"/>
      <c r="E22" s="69"/>
      <c r="F22" s="69"/>
      <c r="G22" s="69"/>
      <c r="H22" s="70"/>
      <c r="I22" s="71" t="s">
        <v>64</v>
      </c>
      <c r="J22" s="69"/>
      <c r="K22" s="101" t="s">
        <v>65</v>
      </c>
      <c r="L22" s="102"/>
      <c r="M22" s="103" t="s">
        <v>66</v>
      </c>
      <c r="N22" s="104"/>
      <c r="O22" s="72" t="s">
        <v>67</v>
      </c>
      <c r="P22" s="105"/>
      <c r="Q22" s="105"/>
      <c r="R22" s="105"/>
    </row>
    <row r="23" spans="1:18" ht="16.5" customHeight="1">
      <c r="A23" s="78" t="str">
        <f>A20</f>
        <v>神戸弘陵</v>
      </c>
      <c r="B23" s="79"/>
      <c r="C23" s="27" t="s">
        <v>4</v>
      </c>
      <c r="D23" s="106" t="s">
        <v>263</v>
      </c>
      <c r="E23" s="84"/>
      <c r="F23" s="18">
        <v>4</v>
      </c>
      <c r="G23" s="82"/>
      <c r="H23" s="84"/>
      <c r="I23" s="114" t="s">
        <v>264</v>
      </c>
      <c r="J23" s="114"/>
      <c r="K23" s="86"/>
      <c r="L23" s="83"/>
      <c r="M23" s="107" t="s">
        <v>265</v>
      </c>
      <c r="N23" s="84"/>
      <c r="O23" s="106" t="s">
        <v>266</v>
      </c>
      <c r="P23" s="83"/>
      <c r="Q23" s="85"/>
      <c r="R23" s="86"/>
    </row>
    <row r="24" spans="1:18" ht="16.5" customHeight="1">
      <c r="A24" s="78"/>
      <c r="B24" s="79"/>
      <c r="C24" s="28">
        <v>2</v>
      </c>
      <c r="D24" s="109" t="s">
        <v>7</v>
      </c>
      <c r="E24" s="92"/>
      <c r="F24" s="19">
        <v>5</v>
      </c>
      <c r="G24" s="90"/>
      <c r="H24" s="92"/>
      <c r="I24" s="76"/>
      <c r="J24" s="77"/>
      <c r="K24" s="77"/>
      <c r="L24" s="91"/>
      <c r="M24" s="116" t="s">
        <v>266</v>
      </c>
      <c r="N24" s="92"/>
      <c r="O24" s="90"/>
      <c r="P24" s="91"/>
      <c r="Q24" s="76"/>
      <c r="R24" s="77"/>
    </row>
    <row r="25" spans="1:18" ht="16.5" customHeight="1">
      <c r="A25" s="80"/>
      <c r="B25" s="81"/>
      <c r="C25" s="29">
        <v>3</v>
      </c>
      <c r="D25" s="115" t="s">
        <v>27</v>
      </c>
      <c r="E25" s="88"/>
      <c r="F25" s="20">
        <v>6</v>
      </c>
      <c r="G25" s="87"/>
      <c r="H25" s="88"/>
      <c r="I25" s="89"/>
      <c r="J25" s="66"/>
      <c r="K25" s="66"/>
      <c r="L25" s="67"/>
      <c r="M25" s="117" t="s">
        <v>175</v>
      </c>
      <c r="N25" s="88"/>
      <c r="O25" s="87"/>
      <c r="P25" s="67"/>
      <c r="Q25" s="89"/>
      <c r="R25" s="66"/>
    </row>
    <row r="26" spans="1:18" ht="16.5" customHeight="1">
      <c r="A26" s="93" t="str">
        <f>A21</f>
        <v>市立神港</v>
      </c>
      <c r="B26" s="94"/>
      <c r="C26" s="27" t="s">
        <v>4</v>
      </c>
      <c r="D26" s="106" t="s">
        <v>267</v>
      </c>
      <c r="E26" s="84"/>
      <c r="F26" s="18">
        <v>4</v>
      </c>
      <c r="G26" s="82"/>
      <c r="H26" s="84"/>
      <c r="I26" s="118" t="s">
        <v>166</v>
      </c>
      <c r="J26" s="118"/>
      <c r="K26" s="86"/>
      <c r="L26" s="83"/>
      <c r="M26" s="107" t="s">
        <v>268</v>
      </c>
      <c r="N26" s="84"/>
      <c r="O26" s="106" t="s">
        <v>269</v>
      </c>
      <c r="P26" s="83"/>
      <c r="Q26" s="85"/>
      <c r="R26" s="86"/>
    </row>
    <row r="27" spans="1:18" ht="16.5" customHeight="1">
      <c r="A27" s="78"/>
      <c r="B27" s="79"/>
      <c r="C27" s="28">
        <v>2</v>
      </c>
      <c r="D27" s="90"/>
      <c r="E27" s="92"/>
      <c r="F27" s="19">
        <v>5</v>
      </c>
      <c r="G27" s="90"/>
      <c r="H27" s="92"/>
      <c r="I27" s="76"/>
      <c r="J27" s="77"/>
      <c r="K27" s="77"/>
      <c r="L27" s="91"/>
      <c r="M27" s="116" t="s">
        <v>270</v>
      </c>
      <c r="N27" s="92"/>
      <c r="O27" s="90"/>
      <c r="P27" s="91"/>
      <c r="Q27" s="76"/>
      <c r="R27" s="77"/>
    </row>
    <row r="28" spans="1:18" ht="16.5" customHeight="1">
      <c r="A28" s="80"/>
      <c r="B28" s="81"/>
      <c r="C28" s="29">
        <v>3</v>
      </c>
      <c r="D28" s="87"/>
      <c r="E28" s="88"/>
      <c r="F28" s="20">
        <v>6</v>
      </c>
      <c r="G28" s="87"/>
      <c r="H28" s="88"/>
      <c r="I28" s="89"/>
      <c r="J28" s="66"/>
      <c r="K28" s="66"/>
      <c r="L28" s="67"/>
      <c r="M28" s="89"/>
      <c r="N28" s="88"/>
      <c r="O28" s="87"/>
      <c r="P28" s="67"/>
      <c r="Q28" s="89"/>
      <c r="R28" s="66"/>
    </row>
    <row r="29" spans="9:18" ht="11.25" customHeight="1">
      <c r="I29" s="25"/>
      <c r="J29" s="22"/>
      <c r="K29" s="25"/>
      <c r="L29" s="25"/>
      <c r="M29" s="25"/>
      <c r="N29" s="25"/>
      <c r="O29" s="25"/>
      <c r="P29" s="25"/>
      <c r="Q29" s="25"/>
      <c r="R29" s="25"/>
    </row>
    <row r="34" ht="13.5">
      <c r="I34" s="9"/>
    </row>
  </sheetData>
  <sheetProtection/>
  <mergeCells count="125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A19:B19"/>
    <mergeCell ref="A20:B20"/>
    <mergeCell ref="L20:O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Q4:R4"/>
    <mergeCell ref="A6:B6"/>
    <mergeCell ref="A7:B7"/>
    <mergeCell ref="A8:B8"/>
    <mergeCell ref="B1:C1"/>
    <mergeCell ref="D1:G1"/>
    <mergeCell ref="K3:L3"/>
    <mergeCell ref="M3:Q3"/>
    <mergeCell ref="E4:F4"/>
    <mergeCell ref="G4:H4"/>
    <mergeCell ref="I4:J4"/>
    <mergeCell ref="K4:L4"/>
    <mergeCell ref="M4:N4"/>
    <mergeCell ref="O4:P4"/>
  </mergeCells>
  <conditionalFormatting sqref="R7 A7:B7">
    <cfRule type="expression" priority="15" dxfId="189" stopIfTrue="1">
      <formula>$R7&gt;$R8</formula>
    </cfRule>
  </conditionalFormatting>
  <conditionalFormatting sqref="R8">
    <cfRule type="expression" priority="16" dxfId="189" stopIfTrue="1">
      <formula>$R8&gt;$R7</formula>
    </cfRule>
  </conditionalFormatting>
  <conditionalFormatting sqref="A8:B8">
    <cfRule type="expression" priority="17" dxfId="189" stopIfTrue="1">
      <formula>$R7&lt;$R8</formula>
    </cfRule>
  </conditionalFormatting>
  <conditionalFormatting sqref="H7:K8">
    <cfRule type="expression" priority="18" dxfId="6" stopIfTrue="1">
      <formula>H7=""</formula>
    </cfRule>
    <cfRule type="expression" priority="19" dxfId="189" stopIfTrue="1">
      <formula>H7&gt;0</formula>
    </cfRule>
  </conditionalFormatting>
  <conditionalFormatting sqref="C7:G8">
    <cfRule type="cellIs" priority="20" dxfId="189" operator="greaterThan" stopIfTrue="1">
      <formula>0</formula>
    </cfRule>
  </conditionalFormatting>
  <conditionalFormatting sqref="H6:K6">
    <cfRule type="expression" priority="14" dxfId="6" stopIfTrue="1">
      <formula>H7=""</formula>
    </cfRule>
  </conditionalFormatting>
  <conditionalFormatting sqref="A20:B20">
    <cfRule type="expression" priority="8" dxfId="189" stopIfTrue="1">
      <formula>$R20&gt;$R21</formula>
    </cfRule>
  </conditionalFormatting>
  <conditionalFormatting sqref="A21:B21">
    <cfRule type="expression" priority="9" dxfId="189" stopIfTrue="1">
      <formula>$R20&lt;$R21</formula>
    </cfRule>
  </conditionalFormatting>
  <conditionalFormatting sqref="H20:I21">
    <cfRule type="expression" priority="10" dxfId="6" stopIfTrue="1">
      <formula>H20=""</formula>
    </cfRule>
    <cfRule type="expression" priority="11" dxfId="189" stopIfTrue="1">
      <formula>H20&gt;0</formula>
    </cfRule>
  </conditionalFormatting>
  <conditionalFormatting sqref="C20:G21">
    <cfRule type="cellIs" priority="12" dxfId="189" operator="greaterThan" stopIfTrue="1">
      <formula>0</formula>
    </cfRule>
  </conditionalFormatting>
  <conditionalFormatting sqref="H19:I19">
    <cfRule type="expression" priority="7" dxfId="6" stopIfTrue="1">
      <formula>H20=""</formula>
    </cfRule>
  </conditionalFormatting>
  <conditionalFormatting sqref="R20">
    <cfRule type="expression" priority="5" dxfId="189" stopIfTrue="1">
      <formula>$R20&gt;$R21</formula>
    </cfRule>
  </conditionalFormatting>
  <conditionalFormatting sqref="R21">
    <cfRule type="expression" priority="6" dxfId="189" stopIfTrue="1">
      <formula>$R21&gt;$R20</formula>
    </cfRule>
  </conditionalFormatting>
  <conditionalFormatting sqref="A23:B23 A10:B10">
    <cfRule type="expression" priority="46" dxfId="189" stopIfTrue="1">
      <formula>$R7&gt;$R8</formula>
    </cfRule>
  </conditionalFormatting>
  <conditionalFormatting sqref="A25:B25 A12:B12">
    <cfRule type="expression" priority="47" dxfId="189" stopIfTrue="1">
      <formula>'9.16'!#REF!&gt;$R9</formula>
    </cfRule>
  </conditionalFormatting>
  <conditionalFormatting sqref="A24:B24 A11:B11">
    <cfRule type="expression" priority="48" dxfId="189" stopIfTrue="1">
      <formula>$R8&gt;'9.16'!#REF!</formula>
    </cfRule>
  </conditionalFormatting>
  <conditionalFormatting sqref="A26:B26 A13:B13">
    <cfRule type="expression" priority="49" dxfId="189" stopIfTrue="1">
      <formula>$R7&lt;$R8</formula>
    </cfRule>
  </conditionalFormatting>
  <conditionalFormatting sqref="A28:B28 A15:B15">
    <cfRule type="expression" priority="50" dxfId="189" stopIfTrue="1">
      <formula>'9.16'!#REF!&lt;$R9</formula>
    </cfRule>
  </conditionalFormatting>
  <conditionalFormatting sqref="A27:B27 A14:B14">
    <cfRule type="expression" priority="51" dxfId="189" stopIfTrue="1">
      <formula>$R8&lt;'9.16'!#REF!</formula>
    </cfRule>
  </conditionalFormatting>
  <dataValidations count="5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allowBlank="1" showInputMessage="1" showErrorMessage="1" imeMode="halfAlpha" sqref="O1 I4:J4 M4:N4 I17:J17 C7:Q8 M17:N17 M1 I1 C20:L21 P20:Q21 M21:O21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S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36" t="s">
        <v>28</v>
      </c>
      <c r="B1" s="53" t="s">
        <v>29</v>
      </c>
      <c r="C1" s="53"/>
      <c r="D1" s="54" t="s">
        <v>30</v>
      </c>
      <c r="E1" s="54"/>
      <c r="F1" s="54"/>
      <c r="G1" s="54"/>
      <c r="H1" s="1" t="s">
        <v>31</v>
      </c>
      <c r="I1" s="26">
        <v>6</v>
      </c>
      <c r="J1" s="2" t="s">
        <v>32</v>
      </c>
      <c r="K1" s="3">
        <v>2013</v>
      </c>
      <c r="L1" s="4" t="s">
        <v>33</v>
      </c>
      <c r="M1" s="5">
        <v>9</v>
      </c>
      <c r="N1" s="4" t="s">
        <v>0</v>
      </c>
      <c r="O1" s="5">
        <v>21</v>
      </c>
      <c r="P1" s="1" t="s">
        <v>34</v>
      </c>
      <c r="Q1" s="33" t="s">
        <v>1</v>
      </c>
      <c r="R1" s="6" t="s">
        <v>35</v>
      </c>
    </row>
    <row r="2" ht="5.25" customHeight="1"/>
    <row r="3" spans="11:18" ht="18.75" customHeight="1">
      <c r="K3" s="55" t="s">
        <v>36</v>
      </c>
      <c r="L3" s="55"/>
      <c r="M3" s="56" t="s">
        <v>20</v>
      </c>
      <c r="N3" s="56"/>
      <c r="O3" s="56"/>
      <c r="P3" s="56"/>
      <c r="Q3" s="56"/>
      <c r="R3" s="8" t="s">
        <v>38</v>
      </c>
    </row>
    <row r="4" spans="1:18" ht="18.75" customHeight="1">
      <c r="A4" s="34"/>
      <c r="B4" s="37">
        <v>2</v>
      </c>
      <c r="C4" s="21" t="s">
        <v>5</v>
      </c>
      <c r="E4" s="57" t="s">
        <v>11</v>
      </c>
      <c r="F4" s="57"/>
      <c r="G4" s="58" t="s">
        <v>39</v>
      </c>
      <c r="H4" s="58"/>
      <c r="I4" s="59">
        <v>0.4166666666666667</v>
      </c>
      <c r="J4" s="59"/>
      <c r="K4" s="60" t="s">
        <v>40</v>
      </c>
      <c r="L4" s="60"/>
      <c r="M4" s="59">
        <v>0.5340277777777778</v>
      </c>
      <c r="N4" s="59"/>
      <c r="O4" s="60" t="s">
        <v>41</v>
      </c>
      <c r="P4" s="60"/>
      <c r="Q4" s="61">
        <f>SUM(M4-I4)</f>
        <v>0.11736111111111108</v>
      </c>
      <c r="R4" s="61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2" t="s">
        <v>2</v>
      </c>
      <c r="B6" s="63"/>
      <c r="C6" s="30">
        <v>1</v>
      </c>
      <c r="D6" s="31">
        <v>2</v>
      </c>
      <c r="E6" s="32">
        <v>3</v>
      </c>
      <c r="F6" s="30">
        <v>4</v>
      </c>
      <c r="G6" s="31">
        <v>5</v>
      </c>
      <c r="H6" s="32">
        <v>6</v>
      </c>
      <c r="I6" s="30">
        <v>7</v>
      </c>
      <c r="J6" s="31">
        <v>8</v>
      </c>
      <c r="K6" s="32">
        <v>9</v>
      </c>
      <c r="L6" s="30">
        <v>10</v>
      </c>
      <c r="M6" s="31">
        <v>11</v>
      </c>
      <c r="N6" s="32">
        <v>12</v>
      </c>
      <c r="O6" s="30">
        <v>13</v>
      </c>
      <c r="P6" s="31">
        <v>14</v>
      </c>
      <c r="Q6" s="32">
        <v>15</v>
      </c>
      <c r="R6" s="14" t="s">
        <v>3</v>
      </c>
    </row>
    <row r="7" spans="1:19" ht="27.75" customHeight="1">
      <c r="A7" s="64" t="s">
        <v>15</v>
      </c>
      <c r="B7" s="65"/>
      <c r="C7" s="42">
        <v>0</v>
      </c>
      <c r="D7" s="43">
        <v>0</v>
      </c>
      <c r="E7" s="44">
        <v>0</v>
      </c>
      <c r="F7" s="42">
        <v>1</v>
      </c>
      <c r="G7" s="43">
        <v>0</v>
      </c>
      <c r="H7" s="45">
        <v>0</v>
      </c>
      <c r="I7" s="42">
        <v>0</v>
      </c>
      <c r="J7" s="43">
        <v>0</v>
      </c>
      <c r="K7" s="45">
        <v>0</v>
      </c>
      <c r="L7" s="42">
        <v>0</v>
      </c>
      <c r="M7" s="43">
        <v>0</v>
      </c>
      <c r="N7" s="45">
        <v>0</v>
      </c>
      <c r="O7" s="42">
        <v>0</v>
      </c>
      <c r="P7" s="43">
        <v>0</v>
      </c>
      <c r="Q7" s="45">
        <v>1</v>
      </c>
      <c r="R7" s="47">
        <f>SUM(C7:Q7)</f>
        <v>2</v>
      </c>
      <c r="S7" s="7" t="s">
        <v>278</v>
      </c>
    </row>
    <row r="8" spans="1:18" ht="27.75" customHeight="1">
      <c r="A8" s="64" t="s">
        <v>151</v>
      </c>
      <c r="B8" s="65"/>
      <c r="C8" s="42">
        <v>0</v>
      </c>
      <c r="D8" s="43">
        <v>0</v>
      </c>
      <c r="E8" s="44">
        <v>0</v>
      </c>
      <c r="F8" s="42">
        <v>0</v>
      </c>
      <c r="G8" s="43">
        <v>1</v>
      </c>
      <c r="H8" s="45">
        <v>0</v>
      </c>
      <c r="I8" s="42">
        <v>0</v>
      </c>
      <c r="J8" s="43">
        <v>0</v>
      </c>
      <c r="K8" s="45">
        <v>0</v>
      </c>
      <c r="L8" s="42">
        <v>0</v>
      </c>
      <c r="M8" s="43">
        <v>0</v>
      </c>
      <c r="N8" s="45">
        <v>0</v>
      </c>
      <c r="O8" s="42">
        <v>0</v>
      </c>
      <c r="P8" s="43">
        <v>0</v>
      </c>
      <c r="Q8" s="45">
        <v>0</v>
      </c>
      <c r="R8" s="47">
        <f>SUM(C8:Q8)</f>
        <v>1</v>
      </c>
    </row>
    <row r="9" spans="1:18" ht="21" customHeight="1">
      <c r="A9" s="62" t="s">
        <v>2</v>
      </c>
      <c r="B9" s="63"/>
      <c r="C9" s="68" t="s">
        <v>131</v>
      </c>
      <c r="D9" s="69"/>
      <c r="E9" s="69"/>
      <c r="F9" s="69"/>
      <c r="G9" s="69"/>
      <c r="H9" s="70"/>
      <c r="I9" s="71" t="s">
        <v>132</v>
      </c>
      <c r="J9" s="72"/>
      <c r="K9" s="73" t="s">
        <v>133</v>
      </c>
      <c r="L9" s="74"/>
      <c r="M9" s="75" t="s">
        <v>134</v>
      </c>
      <c r="N9" s="74"/>
      <c r="O9" s="71" t="s">
        <v>135</v>
      </c>
      <c r="P9" s="69"/>
      <c r="Q9" s="69"/>
      <c r="R9" s="72"/>
    </row>
    <row r="10" spans="1:18" ht="16.5" customHeight="1">
      <c r="A10" s="78" t="str">
        <f>A7</f>
        <v>須磨翔風</v>
      </c>
      <c r="B10" s="79"/>
      <c r="C10" s="27" t="s">
        <v>4</v>
      </c>
      <c r="D10" s="106" t="s">
        <v>152</v>
      </c>
      <c r="E10" s="83"/>
      <c r="F10" s="18">
        <v>4</v>
      </c>
      <c r="G10" s="82"/>
      <c r="H10" s="84"/>
      <c r="I10" s="107" t="s">
        <v>153</v>
      </c>
      <c r="J10" s="86"/>
      <c r="K10" s="86" t="s">
        <v>154</v>
      </c>
      <c r="L10" s="83"/>
      <c r="M10" s="85"/>
      <c r="N10" s="84"/>
      <c r="O10" s="82" t="s">
        <v>153</v>
      </c>
      <c r="P10" s="83"/>
      <c r="Q10" s="85"/>
      <c r="R10" s="86"/>
    </row>
    <row r="11" spans="1:18" ht="16.5" customHeight="1">
      <c r="A11" s="78"/>
      <c r="B11" s="79"/>
      <c r="C11" s="28">
        <v>2</v>
      </c>
      <c r="D11" s="90"/>
      <c r="E11" s="91"/>
      <c r="F11" s="19">
        <v>5</v>
      </c>
      <c r="G11" s="90"/>
      <c r="H11" s="92"/>
      <c r="I11" s="76"/>
      <c r="J11" s="77"/>
      <c r="K11" s="77"/>
      <c r="L11" s="91"/>
      <c r="M11" s="76"/>
      <c r="N11" s="92"/>
      <c r="O11" s="90" t="s">
        <v>155</v>
      </c>
      <c r="P11" s="91"/>
      <c r="Q11" s="76"/>
      <c r="R11" s="77"/>
    </row>
    <row r="12" spans="1:18" ht="16.5" customHeight="1">
      <c r="A12" s="80"/>
      <c r="B12" s="81"/>
      <c r="C12" s="29">
        <v>3</v>
      </c>
      <c r="D12" s="87"/>
      <c r="E12" s="67"/>
      <c r="F12" s="20">
        <v>6</v>
      </c>
      <c r="G12" s="87"/>
      <c r="H12" s="88"/>
      <c r="I12" s="89"/>
      <c r="J12" s="66"/>
      <c r="K12" s="66"/>
      <c r="L12" s="67"/>
      <c r="M12" s="89"/>
      <c r="N12" s="88"/>
      <c r="O12" s="87"/>
      <c r="P12" s="67"/>
      <c r="Q12" s="89"/>
      <c r="R12" s="66"/>
    </row>
    <row r="13" spans="1:18" ht="16.5" customHeight="1">
      <c r="A13" s="93" t="str">
        <f>A8</f>
        <v>関西学院</v>
      </c>
      <c r="B13" s="94"/>
      <c r="C13" s="27" t="s">
        <v>4</v>
      </c>
      <c r="D13" s="106" t="s">
        <v>156</v>
      </c>
      <c r="E13" s="83"/>
      <c r="F13" s="18">
        <v>4</v>
      </c>
      <c r="G13" s="82"/>
      <c r="H13" s="84"/>
      <c r="I13" s="107" t="s">
        <v>157</v>
      </c>
      <c r="J13" s="86"/>
      <c r="K13" s="86"/>
      <c r="L13" s="83"/>
      <c r="M13" s="85"/>
      <c r="N13" s="84"/>
      <c r="O13" s="82"/>
      <c r="P13" s="83"/>
      <c r="Q13" s="85"/>
      <c r="R13" s="86"/>
    </row>
    <row r="14" spans="1:18" ht="16.5" customHeight="1">
      <c r="A14" s="78"/>
      <c r="B14" s="79"/>
      <c r="C14" s="28">
        <v>2</v>
      </c>
      <c r="D14" s="90" t="s">
        <v>158</v>
      </c>
      <c r="E14" s="91"/>
      <c r="F14" s="19">
        <v>5</v>
      </c>
      <c r="G14" s="90"/>
      <c r="H14" s="92"/>
      <c r="I14" s="76"/>
      <c r="J14" s="77"/>
      <c r="K14" s="77"/>
      <c r="L14" s="91"/>
      <c r="M14" s="76"/>
      <c r="N14" s="92"/>
      <c r="O14" s="90"/>
      <c r="P14" s="91"/>
      <c r="Q14" s="76"/>
      <c r="R14" s="77"/>
    </row>
    <row r="15" spans="1:18" ht="16.5" customHeight="1">
      <c r="A15" s="80"/>
      <c r="B15" s="81"/>
      <c r="C15" s="29">
        <v>3</v>
      </c>
      <c r="D15" s="87" t="s">
        <v>159</v>
      </c>
      <c r="E15" s="67"/>
      <c r="F15" s="20">
        <v>6</v>
      </c>
      <c r="G15" s="87"/>
      <c r="H15" s="88"/>
      <c r="I15" s="89"/>
      <c r="J15" s="66"/>
      <c r="K15" s="66"/>
      <c r="L15" s="67"/>
      <c r="M15" s="89"/>
      <c r="N15" s="88"/>
      <c r="O15" s="87"/>
      <c r="P15" s="67"/>
      <c r="Q15" s="89"/>
      <c r="R15" s="66"/>
    </row>
    <row r="16" spans="9:18" ht="11.25" customHeight="1">
      <c r="I16" s="25"/>
      <c r="J16" s="22"/>
      <c r="K16" s="25"/>
      <c r="L16" s="25"/>
      <c r="M16" s="25"/>
      <c r="N16" s="25"/>
      <c r="O16" s="25"/>
      <c r="P16" s="25"/>
      <c r="Q16" s="25"/>
      <c r="R16" s="25"/>
    </row>
    <row r="17" spans="1:18" ht="18.75" customHeight="1">
      <c r="A17" s="34"/>
      <c r="B17" s="37">
        <v>2</v>
      </c>
      <c r="C17" s="21" t="s">
        <v>5</v>
      </c>
      <c r="E17" s="57" t="s">
        <v>160</v>
      </c>
      <c r="F17" s="57"/>
      <c r="G17" s="58" t="s">
        <v>161</v>
      </c>
      <c r="H17" s="58"/>
      <c r="I17" s="59">
        <v>0.56875</v>
      </c>
      <c r="J17" s="59"/>
      <c r="K17" s="60" t="s">
        <v>162</v>
      </c>
      <c r="L17" s="60"/>
      <c r="M17" s="59">
        <v>0.6361111111111112</v>
      </c>
      <c r="N17" s="59"/>
      <c r="O17" s="60" t="s">
        <v>163</v>
      </c>
      <c r="P17" s="60"/>
      <c r="Q17" s="61">
        <f>SUM(M17-I17)</f>
        <v>0.0673611111111112</v>
      </c>
      <c r="R17" s="61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2" t="s">
        <v>2</v>
      </c>
      <c r="B19" s="63"/>
      <c r="C19" s="30">
        <v>1</v>
      </c>
      <c r="D19" s="31">
        <v>2</v>
      </c>
      <c r="E19" s="32">
        <v>3</v>
      </c>
      <c r="F19" s="30">
        <v>4</v>
      </c>
      <c r="G19" s="31">
        <v>5</v>
      </c>
      <c r="H19" s="32">
        <v>6</v>
      </c>
      <c r="I19" s="30">
        <v>7</v>
      </c>
      <c r="J19" s="31">
        <v>8</v>
      </c>
      <c r="K19" s="32">
        <v>9</v>
      </c>
      <c r="L19" s="23">
        <v>10</v>
      </c>
      <c r="M19" s="12">
        <v>11</v>
      </c>
      <c r="N19" s="41">
        <v>12</v>
      </c>
      <c r="O19" s="35">
        <v>13</v>
      </c>
      <c r="P19" s="12">
        <v>14</v>
      </c>
      <c r="Q19" s="13">
        <v>15</v>
      </c>
      <c r="R19" s="14" t="s">
        <v>3</v>
      </c>
    </row>
    <row r="20" spans="1:18" ht="27.75" customHeight="1">
      <c r="A20" s="64" t="s">
        <v>112</v>
      </c>
      <c r="B20" s="65"/>
      <c r="C20" s="42">
        <v>0</v>
      </c>
      <c r="D20" s="43">
        <v>0</v>
      </c>
      <c r="E20" s="44">
        <v>0</v>
      </c>
      <c r="F20" s="42">
        <v>0</v>
      </c>
      <c r="G20" s="43">
        <v>0</v>
      </c>
      <c r="H20" s="45">
        <v>0</v>
      </c>
      <c r="I20" s="42">
        <v>0</v>
      </c>
      <c r="J20" s="43">
        <v>0</v>
      </c>
      <c r="K20" s="45">
        <v>0</v>
      </c>
      <c r="L20" s="24"/>
      <c r="M20" s="15"/>
      <c r="N20" s="46"/>
      <c r="O20" s="40"/>
      <c r="P20" s="15"/>
      <c r="Q20" s="17"/>
      <c r="R20" s="47">
        <f>SUM(C20:Q20)</f>
        <v>0</v>
      </c>
    </row>
    <row r="21" spans="1:18" ht="27.75" customHeight="1">
      <c r="A21" s="64" t="s">
        <v>164</v>
      </c>
      <c r="B21" s="65"/>
      <c r="C21" s="42">
        <v>0</v>
      </c>
      <c r="D21" s="43">
        <v>0</v>
      </c>
      <c r="E21" s="44">
        <v>0</v>
      </c>
      <c r="F21" s="42">
        <v>0</v>
      </c>
      <c r="G21" s="43">
        <v>2</v>
      </c>
      <c r="H21" s="45">
        <v>0</v>
      </c>
      <c r="I21" s="42">
        <v>0</v>
      </c>
      <c r="J21" s="43">
        <v>0</v>
      </c>
      <c r="K21" s="45" t="s">
        <v>165</v>
      </c>
      <c r="L21" s="24"/>
      <c r="M21" s="15"/>
      <c r="N21" s="46"/>
      <c r="O21" s="40"/>
      <c r="P21" s="15"/>
      <c r="Q21" s="17"/>
      <c r="R21" s="47">
        <f>SUM(C21:Q21)</f>
        <v>2</v>
      </c>
    </row>
    <row r="22" spans="1:18" ht="21" customHeight="1">
      <c r="A22" s="62" t="s">
        <v>2</v>
      </c>
      <c r="B22" s="113"/>
      <c r="C22" s="68" t="s">
        <v>131</v>
      </c>
      <c r="D22" s="69"/>
      <c r="E22" s="69"/>
      <c r="F22" s="69"/>
      <c r="G22" s="69"/>
      <c r="H22" s="70"/>
      <c r="I22" s="71" t="s">
        <v>132</v>
      </c>
      <c r="J22" s="69"/>
      <c r="K22" s="101" t="s">
        <v>133</v>
      </c>
      <c r="L22" s="102"/>
      <c r="M22" s="103" t="s">
        <v>134</v>
      </c>
      <c r="N22" s="104"/>
      <c r="O22" s="72" t="s">
        <v>135</v>
      </c>
      <c r="P22" s="105"/>
      <c r="Q22" s="105"/>
      <c r="R22" s="105"/>
    </row>
    <row r="23" spans="1:18" ht="16.5" customHeight="1">
      <c r="A23" s="78" t="str">
        <f>A20</f>
        <v>明石北</v>
      </c>
      <c r="B23" s="79"/>
      <c r="C23" s="27" t="s">
        <v>4</v>
      </c>
      <c r="D23" s="82" t="s">
        <v>117</v>
      </c>
      <c r="E23" s="84"/>
      <c r="F23" s="18">
        <v>4</v>
      </c>
      <c r="G23" s="82"/>
      <c r="H23" s="84"/>
      <c r="I23" s="114" t="s">
        <v>118</v>
      </c>
      <c r="J23" s="114"/>
      <c r="K23" s="86"/>
      <c r="L23" s="83"/>
      <c r="M23" s="85"/>
      <c r="N23" s="84"/>
      <c r="O23" s="82"/>
      <c r="P23" s="83"/>
      <c r="Q23" s="85"/>
      <c r="R23" s="86"/>
    </row>
    <row r="24" spans="1:18" ht="16.5" customHeight="1">
      <c r="A24" s="78"/>
      <c r="B24" s="79"/>
      <c r="C24" s="28">
        <v>2</v>
      </c>
      <c r="D24" s="90"/>
      <c r="E24" s="92"/>
      <c r="F24" s="19">
        <v>5</v>
      </c>
      <c r="G24" s="90"/>
      <c r="H24" s="92"/>
      <c r="I24" s="76"/>
      <c r="J24" s="77"/>
      <c r="K24" s="77"/>
      <c r="L24" s="91"/>
      <c r="M24" s="76"/>
      <c r="N24" s="92"/>
      <c r="O24" s="90"/>
      <c r="P24" s="91"/>
      <c r="Q24" s="76"/>
      <c r="R24" s="77"/>
    </row>
    <row r="25" spans="1:18" ht="16.5" customHeight="1">
      <c r="A25" s="80"/>
      <c r="B25" s="81"/>
      <c r="C25" s="29">
        <v>3</v>
      </c>
      <c r="D25" s="87"/>
      <c r="E25" s="88"/>
      <c r="F25" s="20">
        <v>6</v>
      </c>
      <c r="G25" s="87"/>
      <c r="H25" s="88"/>
      <c r="I25" s="89"/>
      <c r="J25" s="66"/>
      <c r="K25" s="66"/>
      <c r="L25" s="67"/>
      <c r="M25" s="89"/>
      <c r="N25" s="88"/>
      <c r="O25" s="87"/>
      <c r="P25" s="67"/>
      <c r="Q25" s="89"/>
      <c r="R25" s="66"/>
    </row>
    <row r="26" spans="1:18" ht="16.5" customHeight="1">
      <c r="A26" s="93" t="str">
        <f>A21</f>
        <v>姫路南</v>
      </c>
      <c r="B26" s="94"/>
      <c r="C26" s="27" t="s">
        <v>4</v>
      </c>
      <c r="D26" s="82" t="s">
        <v>167</v>
      </c>
      <c r="E26" s="84"/>
      <c r="F26" s="18">
        <v>4</v>
      </c>
      <c r="G26" s="82"/>
      <c r="H26" s="84"/>
      <c r="I26" s="118" t="s">
        <v>168</v>
      </c>
      <c r="J26" s="118"/>
      <c r="K26" s="86" t="s">
        <v>169</v>
      </c>
      <c r="L26" s="83"/>
      <c r="M26" s="85"/>
      <c r="N26" s="84"/>
      <c r="O26" s="82" t="s">
        <v>169</v>
      </c>
      <c r="P26" s="83"/>
      <c r="Q26" s="85" t="s">
        <v>170</v>
      </c>
      <c r="R26" s="86"/>
    </row>
    <row r="27" spans="1:18" ht="16.5" customHeight="1">
      <c r="A27" s="78"/>
      <c r="B27" s="79"/>
      <c r="C27" s="28">
        <v>2</v>
      </c>
      <c r="D27" s="90" t="s">
        <v>25</v>
      </c>
      <c r="E27" s="92"/>
      <c r="F27" s="19">
        <v>5</v>
      </c>
      <c r="G27" s="90"/>
      <c r="H27" s="92"/>
      <c r="I27" s="76"/>
      <c r="J27" s="77"/>
      <c r="K27" s="77"/>
      <c r="L27" s="91"/>
      <c r="M27" s="76"/>
      <c r="N27" s="92"/>
      <c r="O27" s="90"/>
      <c r="P27" s="91"/>
      <c r="Q27" s="76"/>
      <c r="R27" s="77"/>
    </row>
    <row r="28" spans="1:18" ht="16.5" customHeight="1">
      <c r="A28" s="80"/>
      <c r="B28" s="81"/>
      <c r="C28" s="29">
        <v>3</v>
      </c>
      <c r="D28" s="87"/>
      <c r="E28" s="88"/>
      <c r="F28" s="20">
        <v>6</v>
      </c>
      <c r="G28" s="87"/>
      <c r="H28" s="88"/>
      <c r="I28" s="89"/>
      <c r="J28" s="66"/>
      <c r="K28" s="66"/>
      <c r="L28" s="67"/>
      <c r="M28" s="89"/>
      <c r="N28" s="88"/>
      <c r="O28" s="87"/>
      <c r="P28" s="67"/>
      <c r="Q28" s="89"/>
      <c r="R28" s="66"/>
    </row>
    <row r="29" spans="9:18" ht="11.25" customHeight="1">
      <c r="I29" s="25"/>
      <c r="J29" s="22"/>
      <c r="K29" s="25"/>
      <c r="L29" s="25"/>
      <c r="M29" s="25"/>
      <c r="N29" s="25"/>
      <c r="O29" s="25"/>
      <c r="P29" s="25"/>
      <c r="Q29" s="25"/>
      <c r="R29" s="25"/>
    </row>
    <row r="31" ht="13.5">
      <c r="I31" s="9"/>
    </row>
  </sheetData>
  <sheetProtection/>
  <mergeCells count="124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Q4:R4"/>
    <mergeCell ref="A6:B6"/>
    <mergeCell ref="A7:B7"/>
    <mergeCell ref="A8:B8"/>
    <mergeCell ref="B1:C1"/>
    <mergeCell ref="D1:G1"/>
    <mergeCell ref="K3:L3"/>
    <mergeCell ref="M3:Q3"/>
    <mergeCell ref="E4:F4"/>
    <mergeCell ref="G4:H4"/>
    <mergeCell ref="I4:J4"/>
    <mergeCell ref="K4:L4"/>
    <mergeCell ref="M4:N4"/>
    <mergeCell ref="O4:P4"/>
  </mergeCells>
  <conditionalFormatting sqref="R20 A20:B20">
    <cfRule type="expression" priority="17" dxfId="189" stopIfTrue="1">
      <formula>$R20&gt;$R21</formula>
    </cfRule>
  </conditionalFormatting>
  <conditionalFormatting sqref="R21">
    <cfRule type="expression" priority="18" dxfId="189" stopIfTrue="1">
      <formula>$R21&gt;$R20</formula>
    </cfRule>
  </conditionalFormatting>
  <conditionalFormatting sqref="A21:B21">
    <cfRule type="expression" priority="19" dxfId="189" stopIfTrue="1">
      <formula>$R20&lt;$R21</formula>
    </cfRule>
  </conditionalFormatting>
  <conditionalFormatting sqref="H20:K21">
    <cfRule type="expression" priority="20" dxfId="6" stopIfTrue="1">
      <formula>H20=""</formula>
    </cfRule>
    <cfRule type="expression" priority="21" dxfId="189" stopIfTrue="1">
      <formula>H20&gt;0</formula>
    </cfRule>
  </conditionalFormatting>
  <conditionalFormatting sqref="C20:G21">
    <cfRule type="cellIs" priority="22" dxfId="189" operator="greaterThan" stopIfTrue="1">
      <formula>0</formula>
    </cfRule>
  </conditionalFormatting>
  <conditionalFormatting sqref="H19:K19">
    <cfRule type="expression" priority="16" dxfId="6" stopIfTrue="1">
      <formula>H20=""</formula>
    </cfRule>
  </conditionalFormatting>
  <conditionalFormatting sqref="R7 A7:B7">
    <cfRule type="expression" priority="10" dxfId="189" stopIfTrue="1">
      <formula>$R7&gt;$R8</formula>
    </cfRule>
  </conditionalFormatting>
  <conditionalFormatting sqref="R8">
    <cfRule type="expression" priority="11" dxfId="189" stopIfTrue="1">
      <formula>$R8&gt;$R7</formula>
    </cfRule>
  </conditionalFormatting>
  <conditionalFormatting sqref="A8:B8">
    <cfRule type="expression" priority="12" dxfId="189" stopIfTrue="1">
      <formula>$R7&lt;$R8</formula>
    </cfRule>
  </conditionalFormatting>
  <conditionalFormatting sqref="H7:K8">
    <cfRule type="expression" priority="13" dxfId="6" stopIfTrue="1">
      <formula>H7=""</formula>
    </cfRule>
    <cfRule type="expression" priority="14" dxfId="189" stopIfTrue="1">
      <formula>H7&gt;0</formula>
    </cfRule>
  </conditionalFormatting>
  <conditionalFormatting sqref="C7:G8">
    <cfRule type="cellIs" priority="15" dxfId="189" operator="greaterThan" stopIfTrue="1">
      <formula>0</formula>
    </cfRule>
  </conditionalFormatting>
  <conditionalFormatting sqref="H6:Q6">
    <cfRule type="expression" priority="9" dxfId="6" stopIfTrue="1">
      <formula>H7=""</formula>
    </cfRule>
  </conditionalFormatting>
  <conditionalFormatting sqref="L7:N8">
    <cfRule type="expression" priority="7" dxfId="6" stopIfTrue="1">
      <formula>L7=""</formula>
    </cfRule>
    <cfRule type="expression" priority="8" dxfId="189" stopIfTrue="1">
      <formula>L7&gt;0</formula>
    </cfRule>
  </conditionalFormatting>
  <conditionalFormatting sqref="O7:Q8">
    <cfRule type="expression" priority="5" dxfId="6" stopIfTrue="1">
      <formula>O7=""</formula>
    </cfRule>
    <cfRule type="expression" priority="6" dxfId="189" stopIfTrue="1">
      <formula>O7&gt;0</formula>
    </cfRule>
  </conditionalFormatting>
  <conditionalFormatting sqref="A23:B23 A10:B10">
    <cfRule type="expression" priority="52" dxfId="189" stopIfTrue="1">
      <formula>$R7&gt;$R8</formula>
    </cfRule>
  </conditionalFormatting>
  <conditionalFormatting sqref="A25:B25 A12:B12">
    <cfRule type="expression" priority="53" dxfId="189" stopIfTrue="1">
      <formula>'9.21'!#REF!&gt;$R9</formula>
    </cfRule>
  </conditionalFormatting>
  <conditionalFormatting sqref="A24:B24 A11:B11">
    <cfRule type="expression" priority="54" dxfId="189" stopIfTrue="1">
      <formula>$R8&gt;'9.21'!#REF!</formula>
    </cfRule>
  </conditionalFormatting>
  <conditionalFormatting sqref="A26:B26 A13:B13">
    <cfRule type="expression" priority="55" dxfId="189" stopIfTrue="1">
      <formula>$R7&lt;$R8</formula>
    </cfRule>
  </conditionalFormatting>
  <conditionalFormatting sqref="A28:B28 A15:B15">
    <cfRule type="expression" priority="56" dxfId="189" stopIfTrue="1">
      <formula>'9.21'!#REF!&lt;$R9</formula>
    </cfRule>
  </conditionalFormatting>
  <conditionalFormatting sqref="A27:B27 A14:B14">
    <cfRule type="expression" priority="57" dxfId="189" stopIfTrue="1">
      <formula>$R8&lt;'9.21'!#REF!</formula>
    </cfRule>
  </conditionalFormatting>
  <dataValidations count="5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allowBlank="1" showInputMessage="1" showErrorMessage="1" imeMode="halfAlpha" sqref="O1 I4:J4 M4:N4 I17:J17 C20:Q21 M17:N17 M1 I1 C7:Q8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R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36" t="s">
        <v>28</v>
      </c>
      <c r="B1" s="53" t="s">
        <v>29</v>
      </c>
      <c r="C1" s="53"/>
      <c r="D1" s="54" t="s">
        <v>30</v>
      </c>
      <c r="E1" s="54"/>
      <c r="F1" s="54"/>
      <c r="G1" s="54"/>
      <c r="H1" s="1" t="s">
        <v>31</v>
      </c>
      <c r="I1" s="26">
        <v>7</v>
      </c>
      <c r="J1" s="2" t="s">
        <v>32</v>
      </c>
      <c r="K1" s="3">
        <v>2013</v>
      </c>
      <c r="L1" s="4" t="s">
        <v>33</v>
      </c>
      <c r="M1" s="5">
        <v>9</v>
      </c>
      <c r="N1" s="4" t="s">
        <v>0</v>
      </c>
      <c r="O1" s="5">
        <v>22</v>
      </c>
      <c r="P1" s="1" t="s">
        <v>34</v>
      </c>
      <c r="Q1" s="33" t="s">
        <v>19</v>
      </c>
      <c r="R1" s="6" t="s">
        <v>91</v>
      </c>
    </row>
    <row r="2" ht="5.25" customHeight="1"/>
    <row r="3" spans="11:18" ht="18.75" customHeight="1">
      <c r="K3" s="55" t="s">
        <v>92</v>
      </c>
      <c r="L3" s="55"/>
      <c r="M3" s="56" t="s">
        <v>20</v>
      </c>
      <c r="N3" s="56"/>
      <c r="O3" s="56"/>
      <c r="P3" s="56"/>
      <c r="Q3" s="56"/>
      <c r="R3" s="8" t="s">
        <v>93</v>
      </c>
    </row>
    <row r="4" spans="1:18" ht="18.75" customHeight="1">
      <c r="A4" s="34"/>
      <c r="B4" s="37">
        <v>2</v>
      </c>
      <c r="C4" s="21" t="s">
        <v>5</v>
      </c>
      <c r="E4" s="57" t="s">
        <v>11</v>
      </c>
      <c r="F4" s="57"/>
      <c r="G4" s="58" t="s">
        <v>94</v>
      </c>
      <c r="H4" s="58"/>
      <c r="I4" s="59">
        <v>0.4138888888888889</v>
      </c>
      <c r="J4" s="59"/>
      <c r="K4" s="60" t="s">
        <v>95</v>
      </c>
      <c r="L4" s="60"/>
      <c r="M4" s="59">
        <v>0.47152777777777777</v>
      </c>
      <c r="N4" s="59"/>
      <c r="O4" s="60" t="s">
        <v>96</v>
      </c>
      <c r="P4" s="60"/>
      <c r="Q4" s="61">
        <f>SUM(M4-I4)</f>
        <v>0.05763888888888885</v>
      </c>
      <c r="R4" s="61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2" t="s">
        <v>2</v>
      </c>
      <c r="B6" s="63"/>
      <c r="C6" s="30">
        <v>1</v>
      </c>
      <c r="D6" s="31">
        <v>2</v>
      </c>
      <c r="E6" s="32">
        <v>3</v>
      </c>
      <c r="F6" s="30">
        <v>4</v>
      </c>
      <c r="G6" s="31">
        <v>5</v>
      </c>
      <c r="H6" s="49">
        <v>6</v>
      </c>
      <c r="I6" s="23">
        <v>7</v>
      </c>
      <c r="J6" s="12">
        <v>8</v>
      </c>
      <c r="K6" s="13">
        <v>9</v>
      </c>
      <c r="L6" s="23">
        <v>10</v>
      </c>
      <c r="M6" s="12">
        <v>11</v>
      </c>
      <c r="N6" s="13">
        <v>12</v>
      </c>
      <c r="O6" s="23">
        <v>13</v>
      </c>
      <c r="P6" s="12">
        <v>14</v>
      </c>
      <c r="Q6" s="13">
        <v>15</v>
      </c>
      <c r="R6" s="14" t="s">
        <v>3</v>
      </c>
    </row>
    <row r="7" spans="1:18" ht="27.75" customHeight="1">
      <c r="A7" s="64" t="s">
        <v>280</v>
      </c>
      <c r="B7" s="65"/>
      <c r="C7" s="42">
        <v>0</v>
      </c>
      <c r="D7" s="43">
        <v>0</v>
      </c>
      <c r="E7" s="44">
        <v>0</v>
      </c>
      <c r="F7" s="42">
        <v>0</v>
      </c>
      <c r="G7" s="43">
        <v>0</v>
      </c>
      <c r="H7" s="45">
        <v>0</v>
      </c>
      <c r="I7" s="95" t="s">
        <v>277</v>
      </c>
      <c r="J7" s="96"/>
      <c r="K7" s="96"/>
      <c r="L7" s="50"/>
      <c r="M7" s="15"/>
      <c r="N7" s="17"/>
      <c r="O7" s="24"/>
      <c r="P7" s="15"/>
      <c r="Q7" s="17"/>
      <c r="R7" s="47">
        <f>SUM(C7:Q7)</f>
        <v>0</v>
      </c>
    </row>
    <row r="8" spans="1:18" ht="27.75" customHeight="1">
      <c r="A8" s="64" t="s">
        <v>9</v>
      </c>
      <c r="B8" s="65"/>
      <c r="C8" s="42">
        <v>0</v>
      </c>
      <c r="D8" s="43">
        <v>1</v>
      </c>
      <c r="E8" s="44">
        <v>3</v>
      </c>
      <c r="F8" s="42">
        <v>0</v>
      </c>
      <c r="G8" s="43">
        <v>2</v>
      </c>
      <c r="H8" s="45" t="s">
        <v>174</v>
      </c>
      <c r="I8" s="98"/>
      <c r="J8" s="99"/>
      <c r="K8" s="99"/>
      <c r="L8" s="24"/>
      <c r="M8" s="15"/>
      <c r="N8" s="17"/>
      <c r="O8" s="24"/>
      <c r="P8" s="15"/>
      <c r="Q8" s="17"/>
      <c r="R8" s="47">
        <v>10</v>
      </c>
    </row>
    <row r="9" spans="1:18" ht="21" customHeight="1">
      <c r="A9" s="62" t="s">
        <v>2</v>
      </c>
      <c r="B9" s="63"/>
      <c r="C9" s="68" t="s">
        <v>176</v>
      </c>
      <c r="D9" s="69"/>
      <c r="E9" s="69"/>
      <c r="F9" s="69"/>
      <c r="G9" s="69"/>
      <c r="H9" s="70"/>
      <c r="I9" s="71" t="s">
        <v>177</v>
      </c>
      <c r="J9" s="72"/>
      <c r="K9" s="73" t="s">
        <v>178</v>
      </c>
      <c r="L9" s="74"/>
      <c r="M9" s="75" t="s">
        <v>179</v>
      </c>
      <c r="N9" s="74"/>
      <c r="O9" s="71" t="s">
        <v>180</v>
      </c>
      <c r="P9" s="69"/>
      <c r="Q9" s="69"/>
      <c r="R9" s="72"/>
    </row>
    <row r="10" spans="1:18" ht="16.5" customHeight="1">
      <c r="A10" s="78" t="str">
        <f>A7</f>
        <v>舞　　子</v>
      </c>
      <c r="B10" s="79"/>
      <c r="C10" s="27" t="s">
        <v>4</v>
      </c>
      <c r="D10" s="82" t="s">
        <v>181</v>
      </c>
      <c r="E10" s="83"/>
      <c r="F10" s="18">
        <v>4</v>
      </c>
      <c r="G10" s="82"/>
      <c r="H10" s="84"/>
      <c r="I10" s="85" t="s">
        <v>182</v>
      </c>
      <c r="J10" s="86"/>
      <c r="K10" s="86"/>
      <c r="L10" s="83"/>
      <c r="M10" s="85"/>
      <c r="N10" s="84"/>
      <c r="O10" s="82" t="s">
        <v>183</v>
      </c>
      <c r="P10" s="83"/>
      <c r="Q10" s="85"/>
      <c r="R10" s="86"/>
    </row>
    <row r="11" spans="1:18" ht="16.5" customHeight="1">
      <c r="A11" s="78"/>
      <c r="B11" s="79"/>
      <c r="C11" s="28">
        <v>2</v>
      </c>
      <c r="D11" s="90" t="s">
        <v>184</v>
      </c>
      <c r="E11" s="91"/>
      <c r="F11" s="19">
        <v>5</v>
      </c>
      <c r="G11" s="90"/>
      <c r="H11" s="92"/>
      <c r="I11" s="76"/>
      <c r="J11" s="77"/>
      <c r="K11" s="77"/>
      <c r="L11" s="91"/>
      <c r="M11" s="76"/>
      <c r="N11" s="92"/>
      <c r="O11" s="90"/>
      <c r="P11" s="91"/>
      <c r="Q11" s="76"/>
      <c r="R11" s="77"/>
    </row>
    <row r="12" spans="1:18" ht="16.5" customHeight="1">
      <c r="A12" s="80"/>
      <c r="B12" s="81"/>
      <c r="C12" s="29">
        <v>3</v>
      </c>
      <c r="D12" s="87"/>
      <c r="E12" s="67"/>
      <c r="F12" s="20">
        <v>6</v>
      </c>
      <c r="G12" s="87"/>
      <c r="H12" s="88"/>
      <c r="I12" s="89"/>
      <c r="J12" s="66"/>
      <c r="K12" s="66"/>
      <c r="L12" s="67"/>
      <c r="M12" s="89"/>
      <c r="N12" s="88"/>
      <c r="O12" s="87"/>
      <c r="P12" s="67"/>
      <c r="Q12" s="89"/>
      <c r="R12" s="66"/>
    </row>
    <row r="13" spans="1:18" ht="16.5" customHeight="1">
      <c r="A13" s="93" t="str">
        <f>A8</f>
        <v>加古川北</v>
      </c>
      <c r="B13" s="94"/>
      <c r="C13" s="27" t="s">
        <v>4</v>
      </c>
      <c r="D13" s="82" t="s">
        <v>14</v>
      </c>
      <c r="E13" s="83"/>
      <c r="F13" s="18">
        <v>4</v>
      </c>
      <c r="G13" s="82"/>
      <c r="H13" s="84"/>
      <c r="I13" s="85" t="s">
        <v>10</v>
      </c>
      <c r="J13" s="86"/>
      <c r="K13" s="86"/>
      <c r="L13" s="83"/>
      <c r="M13" s="85"/>
      <c r="N13" s="84"/>
      <c r="O13" s="82" t="s">
        <v>185</v>
      </c>
      <c r="P13" s="83"/>
      <c r="Q13" s="85"/>
      <c r="R13" s="86"/>
    </row>
    <row r="14" spans="1:18" ht="16.5" customHeight="1">
      <c r="A14" s="78"/>
      <c r="B14" s="79"/>
      <c r="C14" s="28">
        <v>2</v>
      </c>
      <c r="D14" s="90"/>
      <c r="E14" s="91"/>
      <c r="F14" s="19">
        <v>5</v>
      </c>
      <c r="G14" s="90"/>
      <c r="H14" s="92"/>
      <c r="I14" s="76"/>
      <c r="J14" s="77"/>
      <c r="K14" s="77"/>
      <c r="L14" s="91"/>
      <c r="M14" s="76"/>
      <c r="N14" s="92"/>
      <c r="O14" s="90"/>
      <c r="P14" s="91"/>
      <c r="Q14" s="76"/>
      <c r="R14" s="77"/>
    </row>
    <row r="15" spans="1:18" ht="16.5" customHeight="1">
      <c r="A15" s="80"/>
      <c r="B15" s="81"/>
      <c r="C15" s="29">
        <v>3</v>
      </c>
      <c r="D15" s="87"/>
      <c r="E15" s="67"/>
      <c r="F15" s="20">
        <v>6</v>
      </c>
      <c r="G15" s="87"/>
      <c r="H15" s="88"/>
      <c r="I15" s="89"/>
      <c r="J15" s="66"/>
      <c r="K15" s="66"/>
      <c r="L15" s="67"/>
      <c r="M15" s="89"/>
      <c r="N15" s="88"/>
      <c r="O15" s="87"/>
      <c r="P15" s="67"/>
      <c r="Q15" s="89"/>
      <c r="R15" s="66"/>
    </row>
    <row r="16" spans="9:18" ht="11.25" customHeight="1">
      <c r="I16" s="25"/>
      <c r="J16" s="22"/>
      <c r="K16" s="25"/>
      <c r="L16" s="25"/>
      <c r="M16" s="25"/>
      <c r="N16" s="25"/>
      <c r="O16" s="25"/>
      <c r="P16" s="25"/>
      <c r="Q16" s="25"/>
      <c r="R16" s="25"/>
    </row>
    <row r="17" spans="1:18" ht="18.75" customHeight="1">
      <c r="A17" s="34"/>
      <c r="B17" s="37">
        <v>2</v>
      </c>
      <c r="C17" s="21" t="s">
        <v>5</v>
      </c>
      <c r="E17" s="57" t="s">
        <v>186</v>
      </c>
      <c r="F17" s="57"/>
      <c r="G17" s="58" t="s">
        <v>144</v>
      </c>
      <c r="H17" s="58"/>
      <c r="I17" s="59">
        <v>0.5069444444444444</v>
      </c>
      <c r="J17" s="59"/>
      <c r="K17" s="60" t="s">
        <v>145</v>
      </c>
      <c r="L17" s="60"/>
      <c r="M17" s="59">
        <v>0.6131944444444445</v>
      </c>
      <c r="N17" s="59"/>
      <c r="O17" s="60" t="s">
        <v>146</v>
      </c>
      <c r="P17" s="60"/>
      <c r="Q17" s="61">
        <f>SUM(M17-I17)</f>
        <v>0.10625000000000007</v>
      </c>
      <c r="R17" s="61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2" t="s">
        <v>2</v>
      </c>
      <c r="B19" s="63"/>
      <c r="C19" s="30">
        <v>1</v>
      </c>
      <c r="D19" s="31">
        <v>2</v>
      </c>
      <c r="E19" s="32">
        <v>3</v>
      </c>
      <c r="F19" s="30">
        <v>4</v>
      </c>
      <c r="G19" s="31">
        <v>5</v>
      </c>
      <c r="H19" s="32">
        <v>6</v>
      </c>
      <c r="I19" s="30">
        <v>7</v>
      </c>
      <c r="J19" s="31">
        <v>8</v>
      </c>
      <c r="K19" s="32">
        <v>9</v>
      </c>
      <c r="L19" s="30">
        <v>10</v>
      </c>
      <c r="M19" s="12">
        <v>11</v>
      </c>
      <c r="N19" s="12">
        <v>12</v>
      </c>
      <c r="O19" s="35">
        <v>13</v>
      </c>
      <c r="P19" s="12">
        <v>14</v>
      </c>
      <c r="Q19" s="13">
        <v>15</v>
      </c>
      <c r="R19" s="14" t="s">
        <v>3</v>
      </c>
    </row>
    <row r="20" spans="1:18" ht="27.75" customHeight="1">
      <c r="A20" s="64" t="s">
        <v>279</v>
      </c>
      <c r="B20" s="65"/>
      <c r="C20" s="42">
        <v>0</v>
      </c>
      <c r="D20" s="43">
        <v>0</v>
      </c>
      <c r="E20" s="44">
        <v>0</v>
      </c>
      <c r="F20" s="42">
        <v>0</v>
      </c>
      <c r="G20" s="43">
        <v>0</v>
      </c>
      <c r="H20" s="45">
        <v>3</v>
      </c>
      <c r="I20" s="42">
        <v>0</v>
      </c>
      <c r="J20" s="43">
        <v>2</v>
      </c>
      <c r="K20" s="45">
        <v>0</v>
      </c>
      <c r="L20" s="42">
        <v>0</v>
      </c>
      <c r="M20" s="43"/>
      <c r="N20" s="44"/>
      <c r="O20" s="95" t="s">
        <v>276</v>
      </c>
      <c r="P20" s="96"/>
      <c r="Q20" s="97"/>
      <c r="R20" s="47">
        <f>SUM(C20:Q20)</f>
        <v>5</v>
      </c>
    </row>
    <row r="21" spans="1:18" ht="27.75" customHeight="1">
      <c r="A21" s="64" t="s">
        <v>187</v>
      </c>
      <c r="B21" s="65"/>
      <c r="C21" s="42">
        <v>0</v>
      </c>
      <c r="D21" s="43">
        <v>0</v>
      </c>
      <c r="E21" s="44">
        <v>0</v>
      </c>
      <c r="F21" s="42">
        <v>0</v>
      </c>
      <c r="G21" s="43">
        <v>1</v>
      </c>
      <c r="H21" s="45">
        <v>0</v>
      </c>
      <c r="I21" s="42">
        <v>0</v>
      </c>
      <c r="J21" s="43">
        <v>0</v>
      </c>
      <c r="K21" s="45">
        <v>4</v>
      </c>
      <c r="L21" s="42" t="s">
        <v>188</v>
      </c>
      <c r="N21" s="48"/>
      <c r="O21" s="98"/>
      <c r="P21" s="99"/>
      <c r="Q21" s="100"/>
      <c r="R21" s="47">
        <v>6</v>
      </c>
    </row>
    <row r="22" spans="1:18" ht="21" customHeight="1">
      <c r="A22" s="62" t="s">
        <v>2</v>
      </c>
      <c r="B22" s="113"/>
      <c r="C22" s="68" t="s">
        <v>189</v>
      </c>
      <c r="D22" s="69"/>
      <c r="E22" s="69"/>
      <c r="F22" s="69"/>
      <c r="G22" s="69"/>
      <c r="H22" s="70"/>
      <c r="I22" s="71" t="s">
        <v>190</v>
      </c>
      <c r="J22" s="69"/>
      <c r="K22" s="101" t="s">
        <v>191</v>
      </c>
      <c r="L22" s="102"/>
      <c r="M22" s="103" t="s">
        <v>192</v>
      </c>
      <c r="N22" s="104"/>
      <c r="O22" s="72" t="s">
        <v>193</v>
      </c>
      <c r="P22" s="105"/>
      <c r="Q22" s="105"/>
      <c r="R22" s="105"/>
    </row>
    <row r="23" spans="1:18" ht="16.5" customHeight="1">
      <c r="A23" s="78" t="str">
        <f>A20</f>
        <v>甲　　南</v>
      </c>
      <c r="B23" s="79"/>
      <c r="C23" s="27" t="s">
        <v>4</v>
      </c>
      <c r="D23" s="82" t="s">
        <v>142</v>
      </c>
      <c r="E23" s="84"/>
      <c r="F23" s="18">
        <v>4</v>
      </c>
      <c r="G23" s="82"/>
      <c r="H23" s="84"/>
      <c r="I23" s="114" t="s">
        <v>194</v>
      </c>
      <c r="J23" s="114"/>
      <c r="K23" s="86"/>
      <c r="L23" s="83"/>
      <c r="M23" s="85" t="s">
        <v>195</v>
      </c>
      <c r="N23" s="84"/>
      <c r="O23" s="82" t="s">
        <v>196</v>
      </c>
      <c r="P23" s="83"/>
      <c r="Q23" s="85"/>
      <c r="R23" s="86"/>
    </row>
    <row r="24" spans="1:18" ht="16.5" customHeight="1">
      <c r="A24" s="78"/>
      <c r="B24" s="79"/>
      <c r="C24" s="28">
        <v>2</v>
      </c>
      <c r="D24" s="90"/>
      <c r="E24" s="92"/>
      <c r="F24" s="19">
        <v>5</v>
      </c>
      <c r="G24" s="90"/>
      <c r="H24" s="92"/>
      <c r="I24" s="76"/>
      <c r="J24" s="77"/>
      <c r="K24" s="77"/>
      <c r="L24" s="91"/>
      <c r="M24" s="76"/>
      <c r="N24" s="92"/>
      <c r="O24" s="90" t="s">
        <v>194</v>
      </c>
      <c r="P24" s="91"/>
      <c r="Q24" s="76"/>
      <c r="R24" s="77"/>
    </row>
    <row r="25" spans="1:18" ht="16.5" customHeight="1">
      <c r="A25" s="80"/>
      <c r="B25" s="81"/>
      <c r="C25" s="29">
        <v>3</v>
      </c>
      <c r="D25" s="87"/>
      <c r="E25" s="88"/>
      <c r="F25" s="20">
        <v>6</v>
      </c>
      <c r="G25" s="87"/>
      <c r="H25" s="88"/>
      <c r="I25" s="89"/>
      <c r="J25" s="66"/>
      <c r="K25" s="66"/>
      <c r="L25" s="67"/>
      <c r="M25" s="89"/>
      <c r="N25" s="88"/>
      <c r="O25" s="87"/>
      <c r="P25" s="67"/>
      <c r="Q25" s="89"/>
      <c r="R25" s="66"/>
    </row>
    <row r="26" spans="1:18" ht="16.5" customHeight="1">
      <c r="A26" s="93" t="str">
        <f>A21</f>
        <v>三田松聖</v>
      </c>
      <c r="B26" s="94"/>
      <c r="C26" s="27" t="s">
        <v>4</v>
      </c>
      <c r="D26" s="82" t="s">
        <v>197</v>
      </c>
      <c r="E26" s="84"/>
      <c r="F26" s="18">
        <v>4</v>
      </c>
      <c r="G26" s="82"/>
      <c r="H26" s="84"/>
      <c r="I26" s="118" t="s">
        <v>198</v>
      </c>
      <c r="J26" s="118"/>
      <c r="K26" s="86"/>
      <c r="L26" s="83"/>
      <c r="M26" s="85"/>
      <c r="N26" s="84"/>
      <c r="O26" s="82" t="s">
        <v>55</v>
      </c>
      <c r="P26" s="83"/>
      <c r="Q26" s="85"/>
      <c r="R26" s="86"/>
    </row>
    <row r="27" spans="1:18" ht="16.5" customHeight="1">
      <c r="A27" s="78"/>
      <c r="B27" s="79"/>
      <c r="C27" s="28">
        <v>2</v>
      </c>
      <c r="D27" s="90" t="s">
        <v>199</v>
      </c>
      <c r="E27" s="92"/>
      <c r="F27" s="19">
        <v>5</v>
      </c>
      <c r="G27" s="90"/>
      <c r="H27" s="92"/>
      <c r="I27" s="76"/>
      <c r="J27" s="77"/>
      <c r="K27" s="77"/>
      <c r="L27" s="91"/>
      <c r="M27" s="76"/>
      <c r="N27" s="92"/>
      <c r="O27" s="90"/>
      <c r="P27" s="91"/>
      <c r="Q27" s="76"/>
      <c r="R27" s="77"/>
    </row>
    <row r="28" spans="1:18" ht="16.5" customHeight="1">
      <c r="A28" s="80"/>
      <c r="B28" s="81"/>
      <c r="C28" s="29">
        <v>3</v>
      </c>
      <c r="D28" s="87" t="s">
        <v>27</v>
      </c>
      <c r="E28" s="88"/>
      <c r="F28" s="20">
        <v>6</v>
      </c>
      <c r="G28" s="87"/>
      <c r="H28" s="88"/>
      <c r="I28" s="89"/>
      <c r="J28" s="66"/>
      <c r="K28" s="66"/>
      <c r="L28" s="67"/>
      <c r="M28" s="89"/>
      <c r="N28" s="88"/>
      <c r="O28" s="87"/>
      <c r="P28" s="67"/>
      <c r="Q28" s="89"/>
      <c r="R28" s="66"/>
    </row>
    <row r="29" spans="9:18" ht="11.25" customHeight="1">
      <c r="I29" s="25"/>
      <c r="J29" s="22"/>
      <c r="K29" s="25"/>
      <c r="L29" s="25"/>
      <c r="M29" s="25"/>
      <c r="N29" s="25"/>
      <c r="O29" s="25"/>
      <c r="P29" s="25"/>
      <c r="Q29" s="25"/>
      <c r="R29" s="25"/>
    </row>
    <row r="33" ht="13.5">
      <c r="I33" s="9"/>
    </row>
  </sheetData>
  <sheetProtection/>
  <mergeCells count="126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A22:B22"/>
    <mergeCell ref="C22:H22"/>
    <mergeCell ref="I22:J22"/>
    <mergeCell ref="K22:L22"/>
    <mergeCell ref="M22:N22"/>
    <mergeCell ref="O22:R22"/>
    <mergeCell ref="O20:Q21"/>
    <mergeCell ref="K25:L25"/>
    <mergeCell ref="Q24:R24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Q11:R11"/>
    <mergeCell ref="O4:P4"/>
    <mergeCell ref="Q4:R4"/>
    <mergeCell ref="A6:B6"/>
    <mergeCell ref="A7:B7"/>
    <mergeCell ref="A8:B8"/>
    <mergeCell ref="I7:K8"/>
    <mergeCell ref="B1:C1"/>
    <mergeCell ref="D1:G1"/>
    <mergeCell ref="K3:L3"/>
    <mergeCell ref="M3:Q3"/>
    <mergeCell ref="E4:F4"/>
    <mergeCell ref="G4:H4"/>
    <mergeCell ref="I4:J4"/>
    <mergeCell ref="K4:L4"/>
    <mergeCell ref="M4:N4"/>
  </mergeCells>
  <conditionalFormatting sqref="R20 A20:B20">
    <cfRule type="expression" priority="16" dxfId="189" stopIfTrue="1">
      <formula>$R20&gt;$R21</formula>
    </cfRule>
  </conditionalFormatting>
  <conditionalFormatting sqref="R21">
    <cfRule type="expression" priority="17" dxfId="189" stopIfTrue="1">
      <formula>$R21&gt;$R20</formula>
    </cfRule>
  </conditionalFormatting>
  <conditionalFormatting sqref="A21:B21">
    <cfRule type="expression" priority="18" dxfId="189" stopIfTrue="1">
      <formula>$R20&lt;$R21</formula>
    </cfRule>
  </conditionalFormatting>
  <conditionalFormatting sqref="H20:K21">
    <cfRule type="expression" priority="19" dxfId="6" stopIfTrue="1">
      <formula>H20=""</formula>
    </cfRule>
    <cfRule type="expression" priority="20" dxfId="189" stopIfTrue="1">
      <formula>H20&gt;0</formula>
    </cfRule>
  </conditionalFormatting>
  <conditionalFormatting sqref="C20:G21">
    <cfRule type="cellIs" priority="21" dxfId="189" operator="greaterThan" stopIfTrue="1">
      <formula>0</formula>
    </cfRule>
  </conditionalFormatting>
  <conditionalFormatting sqref="H19:L19">
    <cfRule type="expression" priority="15" dxfId="6" stopIfTrue="1">
      <formula>H20=""</formula>
    </cfRule>
  </conditionalFormatting>
  <conditionalFormatting sqref="L20:N20 L21 N21">
    <cfRule type="cellIs" priority="14" dxfId="189" operator="greaterThan" stopIfTrue="1">
      <formula>0</formula>
    </cfRule>
  </conditionalFormatting>
  <conditionalFormatting sqref="A7:B7">
    <cfRule type="expression" priority="8" dxfId="189" stopIfTrue="1">
      <formula>$R7&gt;$R8</formula>
    </cfRule>
  </conditionalFormatting>
  <conditionalFormatting sqref="A8:B8">
    <cfRule type="expression" priority="9" dxfId="189" stopIfTrue="1">
      <formula>$R7&lt;$R8</formula>
    </cfRule>
  </conditionalFormatting>
  <conditionalFormatting sqref="H7:H8">
    <cfRule type="expression" priority="10" dxfId="6" stopIfTrue="1">
      <formula>H7=""</formula>
    </cfRule>
    <cfRule type="expression" priority="11" dxfId="189" stopIfTrue="1">
      <formula>H7&gt;0</formula>
    </cfRule>
  </conditionalFormatting>
  <conditionalFormatting sqref="C7:G8">
    <cfRule type="cellIs" priority="12" dxfId="189" operator="greaterThan" stopIfTrue="1">
      <formula>0</formula>
    </cfRule>
  </conditionalFormatting>
  <conditionalFormatting sqref="H6">
    <cfRule type="expression" priority="7" dxfId="6" stopIfTrue="1">
      <formula>H7=""</formula>
    </cfRule>
  </conditionalFormatting>
  <conditionalFormatting sqref="R7">
    <cfRule type="expression" priority="5" dxfId="189" stopIfTrue="1">
      <formula>$R7&gt;$R8</formula>
    </cfRule>
  </conditionalFormatting>
  <conditionalFormatting sqref="R8">
    <cfRule type="expression" priority="6" dxfId="189" stopIfTrue="1">
      <formula>$R8&gt;$R7</formula>
    </cfRule>
  </conditionalFormatting>
  <conditionalFormatting sqref="A23:B23 A10:B10">
    <cfRule type="expression" priority="58" dxfId="189" stopIfTrue="1">
      <formula>$R7&gt;$R8</formula>
    </cfRule>
  </conditionalFormatting>
  <conditionalFormatting sqref="A25:B25 A12:B12">
    <cfRule type="expression" priority="59" dxfId="189" stopIfTrue="1">
      <formula>'9.22'!#REF!&gt;$R9</formula>
    </cfRule>
  </conditionalFormatting>
  <conditionalFormatting sqref="A24:B24 A11:B11">
    <cfRule type="expression" priority="60" dxfId="189" stopIfTrue="1">
      <formula>$R8&gt;'9.22'!#REF!</formula>
    </cfRule>
  </conditionalFormatting>
  <conditionalFormatting sqref="A26:B26 A13:B13">
    <cfRule type="expression" priority="61" dxfId="189" stopIfTrue="1">
      <formula>$R7&lt;$R8</formula>
    </cfRule>
  </conditionalFormatting>
  <conditionalFormatting sqref="A28:B28 A15:B15">
    <cfRule type="expression" priority="62" dxfId="189" stopIfTrue="1">
      <formula>'9.22'!#REF!&lt;$R9</formula>
    </cfRule>
  </conditionalFormatting>
  <conditionalFormatting sqref="A27:B27 A14:B14">
    <cfRule type="expression" priority="63" dxfId="189" stopIfTrue="1">
      <formula>$R8&lt;'9.22'!#REF!</formula>
    </cfRule>
  </conditionalFormatting>
  <dataValidations count="5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allowBlank="1" showInputMessage="1" showErrorMessage="1" imeMode="halfAlpha" sqref="O1 I7 C21:L21 C7:H8 N21 I1 M1 M17:N17 I4:J4 I17:J17 M4:N4 C20:O20 L7:Q8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S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36" t="s">
        <v>28</v>
      </c>
      <c r="B1" s="53" t="s">
        <v>29</v>
      </c>
      <c r="C1" s="53"/>
      <c r="D1" s="54" t="s">
        <v>30</v>
      </c>
      <c r="E1" s="54"/>
      <c r="F1" s="54"/>
      <c r="G1" s="54"/>
      <c r="H1" s="1" t="s">
        <v>31</v>
      </c>
      <c r="I1" s="26">
        <v>9</v>
      </c>
      <c r="J1" s="2" t="s">
        <v>32</v>
      </c>
      <c r="K1" s="3">
        <v>2013</v>
      </c>
      <c r="L1" s="4" t="s">
        <v>33</v>
      </c>
      <c r="M1" s="5">
        <v>9</v>
      </c>
      <c r="N1" s="4" t="s">
        <v>0</v>
      </c>
      <c r="O1" s="5">
        <v>28</v>
      </c>
      <c r="P1" s="1" t="s">
        <v>34</v>
      </c>
      <c r="Q1" s="33" t="s">
        <v>1</v>
      </c>
      <c r="R1" s="6" t="s">
        <v>35</v>
      </c>
    </row>
    <row r="2" ht="5.25" customHeight="1"/>
    <row r="3" spans="11:18" ht="18.75" customHeight="1">
      <c r="K3" s="55" t="s">
        <v>36</v>
      </c>
      <c r="L3" s="55"/>
      <c r="M3" s="56" t="s">
        <v>20</v>
      </c>
      <c r="N3" s="56"/>
      <c r="O3" s="56"/>
      <c r="P3" s="56"/>
      <c r="Q3" s="56"/>
      <c r="R3" s="8" t="s">
        <v>38</v>
      </c>
    </row>
    <row r="4" spans="1:18" ht="18.75" customHeight="1">
      <c r="A4" s="34"/>
      <c r="B4" s="37">
        <v>3</v>
      </c>
      <c r="C4" s="21" t="s">
        <v>5</v>
      </c>
      <c r="E4" s="57" t="s">
        <v>11</v>
      </c>
      <c r="F4" s="57"/>
      <c r="G4" s="58" t="s">
        <v>39</v>
      </c>
      <c r="H4" s="58"/>
      <c r="I4" s="59">
        <v>0.37013888888888885</v>
      </c>
      <c r="J4" s="59"/>
      <c r="K4" s="60" t="s">
        <v>40</v>
      </c>
      <c r="L4" s="60"/>
      <c r="M4" s="59">
        <v>0.44305555555555554</v>
      </c>
      <c r="N4" s="59"/>
      <c r="O4" s="60" t="s">
        <v>41</v>
      </c>
      <c r="P4" s="60"/>
      <c r="Q4" s="61">
        <f>SUM(M4-I4)</f>
        <v>0.07291666666666669</v>
      </c>
      <c r="R4" s="61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 thickBot="1">
      <c r="A6" s="62" t="s">
        <v>2</v>
      </c>
      <c r="B6" s="63"/>
      <c r="C6" s="30">
        <v>1</v>
      </c>
      <c r="D6" s="31">
        <v>2</v>
      </c>
      <c r="E6" s="32">
        <v>3</v>
      </c>
      <c r="F6" s="30">
        <v>4</v>
      </c>
      <c r="G6" s="31">
        <v>5</v>
      </c>
      <c r="H6" s="32">
        <v>6</v>
      </c>
      <c r="I6" s="30">
        <v>7</v>
      </c>
      <c r="J6" s="12">
        <v>8</v>
      </c>
      <c r="K6" s="13">
        <v>9</v>
      </c>
      <c r="L6" s="51">
        <v>10</v>
      </c>
      <c r="M6" s="39">
        <v>11</v>
      </c>
      <c r="N6" s="52">
        <v>12</v>
      </c>
      <c r="O6" s="51">
        <v>13</v>
      </c>
      <c r="P6" s="12">
        <v>14</v>
      </c>
      <c r="Q6" s="13">
        <v>15</v>
      </c>
      <c r="R6" s="14" t="s">
        <v>3</v>
      </c>
    </row>
    <row r="7" spans="1:18" ht="27.75" customHeight="1" thickBot="1">
      <c r="A7" s="64" t="s">
        <v>200</v>
      </c>
      <c r="B7" s="65"/>
      <c r="C7" s="42">
        <v>1</v>
      </c>
      <c r="D7" s="43">
        <v>0</v>
      </c>
      <c r="E7" s="44">
        <v>0</v>
      </c>
      <c r="F7" s="42">
        <v>0</v>
      </c>
      <c r="G7" s="43">
        <v>0</v>
      </c>
      <c r="H7" s="45">
        <v>0</v>
      </c>
      <c r="I7" s="42">
        <v>0</v>
      </c>
      <c r="J7" s="15"/>
      <c r="K7" s="17"/>
      <c r="L7" s="110" t="s">
        <v>24</v>
      </c>
      <c r="M7" s="111"/>
      <c r="N7" s="111"/>
      <c r="O7" s="112"/>
      <c r="P7" s="40"/>
      <c r="Q7" s="17"/>
      <c r="R7" s="47">
        <f>SUM(C7:Q7)</f>
        <v>1</v>
      </c>
    </row>
    <row r="8" spans="1:18" ht="27.75" customHeight="1">
      <c r="A8" s="64" t="s">
        <v>201</v>
      </c>
      <c r="B8" s="65"/>
      <c r="C8" s="42">
        <v>3</v>
      </c>
      <c r="D8" s="43">
        <v>0</v>
      </c>
      <c r="E8" s="44">
        <v>2</v>
      </c>
      <c r="F8" s="42">
        <v>1</v>
      </c>
      <c r="G8" s="43">
        <v>0</v>
      </c>
      <c r="H8" s="45">
        <v>0</v>
      </c>
      <c r="I8" s="42" t="s">
        <v>202</v>
      </c>
      <c r="J8" s="15"/>
      <c r="K8" s="17"/>
      <c r="L8" s="24"/>
      <c r="M8" s="15"/>
      <c r="N8" s="17"/>
      <c r="O8" s="24"/>
      <c r="P8" s="15"/>
      <c r="Q8" s="17"/>
      <c r="R8" s="47">
        <v>10</v>
      </c>
    </row>
    <row r="9" spans="1:18" ht="21" customHeight="1">
      <c r="A9" s="62" t="s">
        <v>2</v>
      </c>
      <c r="B9" s="63"/>
      <c r="C9" s="68" t="s">
        <v>131</v>
      </c>
      <c r="D9" s="69"/>
      <c r="E9" s="69"/>
      <c r="F9" s="69"/>
      <c r="G9" s="69"/>
      <c r="H9" s="70"/>
      <c r="I9" s="71" t="s">
        <v>132</v>
      </c>
      <c r="J9" s="72"/>
      <c r="K9" s="73" t="s">
        <v>133</v>
      </c>
      <c r="L9" s="74"/>
      <c r="M9" s="75" t="s">
        <v>134</v>
      </c>
      <c r="N9" s="74"/>
      <c r="O9" s="71" t="s">
        <v>135</v>
      </c>
      <c r="P9" s="69"/>
      <c r="Q9" s="69"/>
      <c r="R9" s="72"/>
    </row>
    <row r="10" spans="1:18" ht="16.5" customHeight="1">
      <c r="A10" s="78" t="str">
        <f>A7</f>
        <v>姫路工業</v>
      </c>
      <c r="B10" s="79"/>
      <c r="C10" s="27" t="s">
        <v>4</v>
      </c>
      <c r="D10" s="82" t="s">
        <v>85</v>
      </c>
      <c r="E10" s="83"/>
      <c r="F10" s="18">
        <v>4</v>
      </c>
      <c r="G10" s="82"/>
      <c r="H10" s="84"/>
      <c r="I10" s="85" t="s">
        <v>86</v>
      </c>
      <c r="J10" s="86"/>
      <c r="K10" s="86"/>
      <c r="L10" s="83"/>
      <c r="M10" s="85"/>
      <c r="N10" s="84"/>
      <c r="O10" s="82" t="s">
        <v>86</v>
      </c>
      <c r="P10" s="83"/>
      <c r="Q10" s="85"/>
      <c r="R10" s="86"/>
    </row>
    <row r="11" spans="1:18" ht="16.5" customHeight="1">
      <c r="A11" s="78"/>
      <c r="B11" s="79"/>
      <c r="C11" s="28">
        <v>2</v>
      </c>
      <c r="D11" s="90"/>
      <c r="E11" s="91"/>
      <c r="F11" s="19">
        <v>5</v>
      </c>
      <c r="G11" s="90"/>
      <c r="H11" s="92"/>
      <c r="I11" s="76"/>
      <c r="J11" s="77"/>
      <c r="K11" s="77"/>
      <c r="L11" s="91"/>
      <c r="M11" s="76"/>
      <c r="N11" s="92"/>
      <c r="O11" s="90"/>
      <c r="P11" s="91"/>
      <c r="Q11" s="76"/>
      <c r="R11" s="77"/>
    </row>
    <row r="12" spans="1:18" ht="16.5" customHeight="1">
      <c r="A12" s="80"/>
      <c r="B12" s="81"/>
      <c r="C12" s="29">
        <v>3</v>
      </c>
      <c r="D12" s="87"/>
      <c r="E12" s="67"/>
      <c r="F12" s="20">
        <v>6</v>
      </c>
      <c r="G12" s="87"/>
      <c r="H12" s="88"/>
      <c r="I12" s="89"/>
      <c r="J12" s="66"/>
      <c r="K12" s="66"/>
      <c r="L12" s="67"/>
      <c r="M12" s="89"/>
      <c r="N12" s="88"/>
      <c r="O12" s="87"/>
      <c r="P12" s="67"/>
      <c r="Q12" s="89"/>
      <c r="R12" s="66"/>
    </row>
    <row r="13" spans="1:18" ht="16.5" customHeight="1">
      <c r="A13" s="93" t="str">
        <f>A8</f>
        <v>報徳学園</v>
      </c>
      <c r="B13" s="94"/>
      <c r="C13" s="27" t="s">
        <v>4</v>
      </c>
      <c r="D13" s="82" t="s">
        <v>203</v>
      </c>
      <c r="E13" s="83"/>
      <c r="F13" s="18">
        <v>4</v>
      </c>
      <c r="G13" s="82"/>
      <c r="H13" s="84"/>
      <c r="I13" s="85" t="s">
        <v>204</v>
      </c>
      <c r="J13" s="86"/>
      <c r="K13" s="86" t="s">
        <v>205</v>
      </c>
      <c r="L13" s="83"/>
      <c r="M13" s="85" t="s">
        <v>206</v>
      </c>
      <c r="N13" s="84"/>
      <c r="O13" s="82" t="s">
        <v>207</v>
      </c>
      <c r="P13" s="83"/>
      <c r="Q13" s="85"/>
      <c r="R13" s="86"/>
    </row>
    <row r="14" spans="1:18" ht="16.5" customHeight="1">
      <c r="A14" s="78"/>
      <c r="B14" s="79"/>
      <c r="C14" s="28">
        <v>2</v>
      </c>
      <c r="D14" s="90"/>
      <c r="E14" s="91"/>
      <c r="F14" s="19">
        <v>5</v>
      </c>
      <c r="G14" s="90"/>
      <c r="H14" s="92"/>
      <c r="I14" s="76"/>
      <c r="J14" s="77"/>
      <c r="K14" s="77" t="s">
        <v>204</v>
      </c>
      <c r="L14" s="91"/>
      <c r="M14" s="76"/>
      <c r="N14" s="92"/>
      <c r="O14" s="90"/>
      <c r="P14" s="91"/>
      <c r="Q14" s="76"/>
      <c r="R14" s="77"/>
    </row>
    <row r="15" spans="1:18" ht="16.5" customHeight="1">
      <c r="A15" s="80"/>
      <c r="B15" s="81"/>
      <c r="C15" s="29">
        <v>3</v>
      </c>
      <c r="D15" s="87"/>
      <c r="E15" s="67"/>
      <c r="F15" s="20">
        <v>6</v>
      </c>
      <c r="G15" s="87"/>
      <c r="H15" s="88"/>
      <c r="I15" s="89"/>
      <c r="J15" s="66"/>
      <c r="K15" s="66"/>
      <c r="L15" s="67"/>
      <c r="M15" s="89"/>
      <c r="N15" s="88"/>
      <c r="O15" s="87"/>
      <c r="P15" s="67"/>
      <c r="Q15" s="89"/>
      <c r="R15" s="66"/>
    </row>
    <row r="16" spans="9:18" ht="11.25" customHeight="1">
      <c r="I16" s="25"/>
      <c r="J16" s="22"/>
      <c r="K16" s="25"/>
      <c r="L16" s="25"/>
      <c r="M16" s="25"/>
      <c r="N16" s="25"/>
      <c r="O16" s="25"/>
      <c r="P16" s="25"/>
      <c r="Q16" s="25"/>
      <c r="R16" s="25"/>
    </row>
    <row r="17" spans="1:18" ht="18.75" customHeight="1">
      <c r="A17" s="34"/>
      <c r="B17" s="37">
        <v>3</v>
      </c>
      <c r="C17" s="21" t="s">
        <v>5</v>
      </c>
      <c r="E17" s="57" t="s">
        <v>160</v>
      </c>
      <c r="F17" s="57"/>
      <c r="G17" s="58" t="s">
        <v>161</v>
      </c>
      <c r="H17" s="58"/>
      <c r="I17" s="59">
        <v>0.47361111111111115</v>
      </c>
      <c r="J17" s="59"/>
      <c r="K17" s="60" t="s">
        <v>162</v>
      </c>
      <c r="L17" s="60"/>
      <c r="M17" s="59">
        <v>0.5569444444444445</v>
      </c>
      <c r="N17" s="59"/>
      <c r="O17" s="60" t="s">
        <v>163</v>
      </c>
      <c r="P17" s="60"/>
      <c r="Q17" s="61">
        <f>SUM(M17-I17)</f>
        <v>0.08333333333333331</v>
      </c>
      <c r="R17" s="61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2" t="s">
        <v>2</v>
      </c>
      <c r="B19" s="63"/>
      <c r="C19" s="30">
        <v>1</v>
      </c>
      <c r="D19" s="31">
        <v>2</v>
      </c>
      <c r="E19" s="32">
        <v>3</v>
      </c>
      <c r="F19" s="30">
        <v>4</v>
      </c>
      <c r="G19" s="31">
        <v>5</v>
      </c>
      <c r="H19" s="32">
        <v>6</v>
      </c>
      <c r="I19" s="30">
        <v>7</v>
      </c>
      <c r="J19" s="31">
        <v>8</v>
      </c>
      <c r="K19" s="32">
        <v>9</v>
      </c>
      <c r="L19" s="23">
        <v>10</v>
      </c>
      <c r="M19" s="12">
        <v>11</v>
      </c>
      <c r="N19" s="41">
        <v>12</v>
      </c>
      <c r="O19" s="35">
        <v>13</v>
      </c>
      <c r="P19" s="12">
        <v>14</v>
      </c>
      <c r="Q19" s="13">
        <v>15</v>
      </c>
      <c r="R19" s="14" t="s">
        <v>3</v>
      </c>
    </row>
    <row r="20" spans="1:18" ht="27.75" customHeight="1">
      <c r="A20" s="64" t="s">
        <v>17</v>
      </c>
      <c r="B20" s="65"/>
      <c r="C20" s="42">
        <v>0</v>
      </c>
      <c r="D20" s="43">
        <v>0</v>
      </c>
      <c r="E20" s="44">
        <v>1</v>
      </c>
      <c r="F20" s="42">
        <v>0</v>
      </c>
      <c r="G20" s="43">
        <v>0</v>
      </c>
      <c r="H20" s="45">
        <v>1</v>
      </c>
      <c r="I20" s="42">
        <v>0</v>
      </c>
      <c r="J20" s="43">
        <v>4</v>
      </c>
      <c r="K20" s="45">
        <v>0</v>
      </c>
      <c r="L20" s="24"/>
      <c r="M20" s="15"/>
      <c r="N20" s="46"/>
      <c r="O20" s="40"/>
      <c r="P20" s="15"/>
      <c r="Q20" s="17"/>
      <c r="R20" s="47">
        <f>SUM(C20:Q20)</f>
        <v>6</v>
      </c>
    </row>
    <row r="21" spans="1:18" ht="27.75" customHeight="1">
      <c r="A21" s="64" t="s">
        <v>9</v>
      </c>
      <c r="B21" s="65"/>
      <c r="C21" s="42">
        <v>0</v>
      </c>
      <c r="D21" s="43">
        <v>0</v>
      </c>
      <c r="E21" s="44">
        <v>0</v>
      </c>
      <c r="F21" s="42">
        <v>0</v>
      </c>
      <c r="G21" s="43">
        <v>0</v>
      </c>
      <c r="H21" s="45">
        <v>1</v>
      </c>
      <c r="I21" s="42">
        <v>0</v>
      </c>
      <c r="J21" s="43">
        <v>0</v>
      </c>
      <c r="K21" s="45">
        <v>0</v>
      </c>
      <c r="L21" s="24"/>
      <c r="M21" s="15"/>
      <c r="N21" s="46"/>
      <c r="O21" s="40"/>
      <c r="P21" s="15"/>
      <c r="Q21" s="17"/>
      <c r="R21" s="47">
        <f>SUM(C21:Q21)</f>
        <v>1</v>
      </c>
    </row>
    <row r="22" spans="1:18" ht="21" customHeight="1">
      <c r="A22" s="62" t="s">
        <v>2</v>
      </c>
      <c r="B22" s="113"/>
      <c r="C22" s="68" t="s">
        <v>208</v>
      </c>
      <c r="D22" s="69"/>
      <c r="E22" s="69"/>
      <c r="F22" s="69"/>
      <c r="G22" s="69"/>
      <c r="H22" s="70"/>
      <c r="I22" s="71" t="s">
        <v>209</v>
      </c>
      <c r="J22" s="69"/>
      <c r="K22" s="101" t="s">
        <v>210</v>
      </c>
      <c r="L22" s="102"/>
      <c r="M22" s="103" t="s">
        <v>211</v>
      </c>
      <c r="N22" s="104"/>
      <c r="O22" s="72" t="s">
        <v>212</v>
      </c>
      <c r="P22" s="105"/>
      <c r="Q22" s="105"/>
      <c r="R22" s="105"/>
    </row>
    <row r="23" spans="1:18" ht="16.5" customHeight="1">
      <c r="A23" s="78" t="str">
        <f>A20</f>
        <v>社</v>
      </c>
      <c r="B23" s="79"/>
      <c r="C23" s="27" t="s">
        <v>4</v>
      </c>
      <c r="D23" s="82" t="s">
        <v>6</v>
      </c>
      <c r="E23" s="84"/>
      <c r="F23" s="18">
        <v>4</v>
      </c>
      <c r="G23" s="82"/>
      <c r="H23" s="84"/>
      <c r="I23" s="114" t="s">
        <v>13</v>
      </c>
      <c r="J23" s="114"/>
      <c r="K23" s="86" t="s">
        <v>18</v>
      </c>
      <c r="L23" s="83"/>
      <c r="M23" s="85" t="s">
        <v>213</v>
      </c>
      <c r="N23" s="84"/>
      <c r="O23" s="82" t="s">
        <v>214</v>
      </c>
      <c r="P23" s="83"/>
      <c r="Q23" s="85"/>
      <c r="R23" s="86"/>
    </row>
    <row r="24" spans="1:18" ht="16.5" customHeight="1">
      <c r="A24" s="78"/>
      <c r="B24" s="79"/>
      <c r="C24" s="28">
        <v>2</v>
      </c>
      <c r="D24" s="90" t="s">
        <v>215</v>
      </c>
      <c r="E24" s="92"/>
      <c r="F24" s="19">
        <v>5</v>
      </c>
      <c r="G24" s="90"/>
      <c r="H24" s="92"/>
      <c r="I24" s="76"/>
      <c r="J24" s="77"/>
      <c r="K24" s="77"/>
      <c r="L24" s="91"/>
      <c r="M24" s="76"/>
      <c r="N24" s="92"/>
      <c r="O24" s="90" t="s">
        <v>6</v>
      </c>
      <c r="P24" s="91"/>
      <c r="Q24" s="76"/>
      <c r="R24" s="77"/>
    </row>
    <row r="25" spans="1:18" ht="16.5" customHeight="1">
      <c r="A25" s="80"/>
      <c r="B25" s="81"/>
      <c r="C25" s="29">
        <v>3</v>
      </c>
      <c r="D25" s="87"/>
      <c r="E25" s="88"/>
      <c r="F25" s="20">
        <v>6</v>
      </c>
      <c r="G25" s="87"/>
      <c r="H25" s="88"/>
      <c r="I25" s="89"/>
      <c r="J25" s="66"/>
      <c r="K25" s="66"/>
      <c r="L25" s="67"/>
      <c r="M25" s="89"/>
      <c r="N25" s="88"/>
      <c r="O25" s="87"/>
      <c r="P25" s="67"/>
      <c r="Q25" s="89"/>
      <c r="R25" s="66"/>
    </row>
    <row r="26" spans="1:18" ht="16.5" customHeight="1">
      <c r="A26" s="93" t="str">
        <f>A21</f>
        <v>加古川北</v>
      </c>
      <c r="B26" s="94"/>
      <c r="C26" s="27" t="s">
        <v>4</v>
      </c>
      <c r="D26" s="82" t="s">
        <v>14</v>
      </c>
      <c r="E26" s="84"/>
      <c r="F26" s="18">
        <v>4</v>
      </c>
      <c r="G26" s="82"/>
      <c r="H26" s="84"/>
      <c r="I26" s="118" t="s">
        <v>10</v>
      </c>
      <c r="J26" s="118"/>
      <c r="K26" s="86"/>
      <c r="L26" s="83"/>
      <c r="M26" s="85"/>
      <c r="N26" s="84"/>
      <c r="O26" s="82" t="s">
        <v>216</v>
      </c>
      <c r="P26" s="83"/>
      <c r="Q26" s="85"/>
      <c r="R26" s="86"/>
    </row>
    <row r="27" spans="1:18" ht="16.5" customHeight="1">
      <c r="A27" s="78"/>
      <c r="B27" s="79"/>
      <c r="C27" s="28">
        <v>2</v>
      </c>
      <c r="D27" s="90"/>
      <c r="E27" s="92"/>
      <c r="F27" s="19">
        <v>5</v>
      </c>
      <c r="G27" s="90"/>
      <c r="H27" s="92"/>
      <c r="I27" s="76"/>
      <c r="J27" s="77"/>
      <c r="K27" s="77"/>
      <c r="L27" s="91"/>
      <c r="M27" s="76"/>
      <c r="N27" s="92"/>
      <c r="O27" s="90" t="s">
        <v>217</v>
      </c>
      <c r="P27" s="91"/>
      <c r="Q27" s="76"/>
      <c r="R27" s="77"/>
    </row>
    <row r="28" spans="1:18" ht="16.5" customHeight="1">
      <c r="A28" s="80"/>
      <c r="B28" s="81"/>
      <c r="C28" s="29">
        <v>3</v>
      </c>
      <c r="D28" s="87"/>
      <c r="E28" s="88"/>
      <c r="F28" s="20">
        <v>6</v>
      </c>
      <c r="G28" s="87"/>
      <c r="H28" s="88"/>
      <c r="I28" s="89"/>
      <c r="J28" s="66"/>
      <c r="K28" s="66"/>
      <c r="L28" s="67"/>
      <c r="M28" s="89"/>
      <c r="N28" s="88"/>
      <c r="O28" s="87"/>
      <c r="P28" s="67"/>
      <c r="Q28" s="89"/>
      <c r="R28" s="66"/>
    </row>
    <row r="29" spans="9:18" ht="11.25" customHeight="1">
      <c r="I29" s="25"/>
      <c r="J29" s="22"/>
      <c r="K29" s="25"/>
      <c r="L29" s="25"/>
      <c r="M29" s="25"/>
      <c r="N29" s="25"/>
      <c r="O29" s="25"/>
      <c r="P29" s="25"/>
      <c r="Q29" s="25"/>
      <c r="R29" s="25"/>
    </row>
    <row r="30" spans="1:18" ht="18.75" customHeight="1">
      <c r="A30" s="34"/>
      <c r="B30" s="37">
        <v>3</v>
      </c>
      <c r="C30" s="21" t="s">
        <v>5</v>
      </c>
      <c r="E30" s="57" t="s">
        <v>218</v>
      </c>
      <c r="F30" s="57"/>
      <c r="G30" s="58" t="s">
        <v>219</v>
      </c>
      <c r="H30" s="58"/>
      <c r="I30" s="59">
        <v>0.5902777777777778</v>
      </c>
      <c r="J30" s="59"/>
      <c r="K30" s="60" t="s">
        <v>220</v>
      </c>
      <c r="L30" s="60"/>
      <c r="M30" s="59">
        <v>0.7222222222222222</v>
      </c>
      <c r="N30" s="59"/>
      <c r="O30" s="60" t="s">
        <v>221</v>
      </c>
      <c r="P30" s="60"/>
      <c r="Q30" s="61">
        <f>SUM(M30-I30)</f>
        <v>0.13194444444444442</v>
      </c>
      <c r="R30" s="61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19.5" customHeight="1">
      <c r="A32" s="62" t="s">
        <v>2</v>
      </c>
      <c r="B32" s="63"/>
      <c r="C32" s="23">
        <v>1</v>
      </c>
      <c r="D32" s="12">
        <v>2</v>
      </c>
      <c r="E32" s="13">
        <v>3</v>
      </c>
      <c r="F32" s="12">
        <v>4</v>
      </c>
      <c r="G32" s="12">
        <v>5</v>
      </c>
      <c r="H32" s="12">
        <v>6</v>
      </c>
      <c r="I32" s="12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12">
        <v>13</v>
      </c>
      <c r="P32" s="12">
        <v>14</v>
      </c>
      <c r="Q32" s="13">
        <v>15</v>
      </c>
      <c r="R32" s="14" t="s">
        <v>3</v>
      </c>
    </row>
    <row r="33" spans="1:19" ht="22.5" customHeight="1">
      <c r="A33" s="64" t="s">
        <v>164</v>
      </c>
      <c r="B33" s="65"/>
      <c r="C33" s="24">
        <v>3</v>
      </c>
      <c r="D33" s="15">
        <v>0</v>
      </c>
      <c r="E33" s="16">
        <v>1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/>
      <c r="Q33" s="17"/>
      <c r="R33" s="38">
        <f>SUM(C33:Q33)</f>
        <v>4</v>
      </c>
      <c r="S33" s="7" t="s">
        <v>222</v>
      </c>
    </row>
    <row r="34" spans="1:18" ht="22.5" customHeight="1">
      <c r="A34" s="64" t="s">
        <v>223</v>
      </c>
      <c r="B34" s="65"/>
      <c r="C34" s="24">
        <v>2</v>
      </c>
      <c r="D34" s="15">
        <v>0</v>
      </c>
      <c r="E34" s="16">
        <v>0</v>
      </c>
      <c r="F34" s="15">
        <v>0</v>
      </c>
      <c r="G34" s="15">
        <v>0</v>
      </c>
      <c r="H34" s="15">
        <v>0</v>
      </c>
      <c r="I34" s="15">
        <v>0</v>
      </c>
      <c r="J34" s="15">
        <v>2</v>
      </c>
      <c r="K34" s="15">
        <v>0</v>
      </c>
      <c r="L34" s="15">
        <v>0</v>
      </c>
      <c r="M34" s="15">
        <v>0</v>
      </c>
      <c r="N34" s="15">
        <v>0</v>
      </c>
      <c r="O34" s="15" t="s">
        <v>224</v>
      </c>
      <c r="P34" s="15"/>
      <c r="Q34" s="17"/>
      <c r="R34" s="38">
        <v>5</v>
      </c>
    </row>
    <row r="35" spans="1:18" ht="18.75" customHeight="1">
      <c r="A35" s="62" t="s">
        <v>2</v>
      </c>
      <c r="B35" s="63"/>
      <c r="C35" s="68" t="s">
        <v>131</v>
      </c>
      <c r="D35" s="69"/>
      <c r="E35" s="69"/>
      <c r="F35" s="69"/>
      <c r="G35" s="69"/>
      <c r="H35" s="69"/>
      <c r="I35" s="71" t="s">
        <v>132</v>
      </c>
      <c r="J35" s="69"/>
      <c r="K35" s="101" t="s">
        <v>133</v>
      </c>
      <c r="L35" s="102"/>
      <c r="M35" s="103" t="s">
        <v>134</v>
      </c>
      <c r="N35" s="104"/>
      <c r="O35" s="72" t="s">
        <v>135</v>
      </c>
      <c r="P35" s="105"/>
      <c r="Q35" s="105"/>
      <c r="R35" s="105"/>
    </row>
    <row r="36" spans="1:18" ht="15.75" customHeight="1">
      <c r="A36" s="78" t="str">
        <f>A33</f>
        <v>姫路南</v>
      </c>
      <c r="B36" s="79"/>
      <c r="C36" s="27" t="s">
        <v>4</v>
      </c>
      <c r="D36" s="82" t="s">
        <v>225</v>
      </c>
      <c r="E36" s="83"/>
      <c r="F36" s="18">
        <v>4</v>
      </c>
      <c r="G36" s="82"/>
      <c r="H36" s="84"/>
      <c r="I36" s="85" t="s">
        <v>168</v>
      </c>
      <c r="J36" s="86"/>
      <c r="K36" s="86"/>
      <c r="L36" s="83"/>
      <c r="M36" s="85"/>
      <c r="N36" s="84"/>
      <c r="O36" s="82"/>
      <c r="P36" s="83"/>
      <c r="Q36" s="85"/>
      <c r="R36" s="86"/>
    </row>
    <row r="37" spans="1:18" ht="15.75" customHeight="1">
      <c r="A37" s="78"/>
      <c r="B37" s="79"/>
      <c r="C37" s="28">
        <v>2</v>
      </c>
      <c r="D37" s="90"/>
      <c r="E37" s="91"/>
      <c r="F37" s="19">
        <v>5</v>
      </c>
      <c r="G37" s="90"/>
      <c r="H37" s="92"/>
      <c r="I37" s="76"/>
      <c r="J37" s="77"/>
      <c r="K37" s="77"/>
      <c r="L37" s="91"/>
      <c r="M37" s="76"/>
      <c r="N37" s="92"/>
      <c r="O37" s="90"/>
      <c r="P37" s="91"/>
      <c r="Q37" s="76"/>
      <c r="R37" s="77"/>
    </row>
    <row r="38" spans="1:18" ht="15.75" customHeight="1">
      <c r="A38" s="80"/>
      <c r="B38" s="81"/>
      <c r="C38" s="29">
        <v>3</v>
      </c>
      <c r="D38" s="87"/>
      <c r="E38" s="67"/>
      <c r="F38" s="20">
        <v>6</v>
      </c>
      <c r="G38" s="87"/>
      <c r="H38" s="88"/>
      <c r="I38" s="89"/>
      <c r="J38" s="66"/>
      <c r="K38" s="66"/>
      <c r="L38" s="67"/>
      <c r="M38" s="89"/>
      <c r="N38" s="88"/>
      <c r="O38" s="87"/>
      <c r="P38" s="67"/>
      <c r="Q38" s="89"/>
      <c r="R38" s="66"/>
    </row>
    <row r="39" spans="1:18" ht="15.75" customHeight="1">
      <c r="A39" s="93" t="str">
        <f>A34</f>
        <v>三田松聖</v>
      </c>
      <c r="B39" s="94"/>
      <c r="C39" s="27" t="s">
        <v>4</v>
      </c>
      <c r="D39" s="82" t="s">
        <v>199</v>
      </c>
      <c r="E39" s="83"/>
      <c r="F39" s="18">
        <v>4</v>
      </c>
      <c r="G39" s="82"/>
      <c r="H39" s="84"/>
      <c r="I39" s="85" t="s">
        <v>226</v>
      </c>
      <c r="J39" s="86"/>
      <c r="K39" s="86"/>
      <c r="L39" s="83"/>
      <c r="M39" s="85"/>
      <c r="N39" s="84"/>
      <c r="O39" s="82" t="s">
        <v>227</v>
      </c>
      <c r="P39" s="83"/>
      <c r="Q39" s="85"/>
      <c r="R39" s="86"/>
    </row>
    <row r="40" spans="1:18" ht="15.75" customHeight="1">
      <c r="A40" s="78"/>
      <c r="B40" s="79"/>
      <c r="C40" s="28">
        <v>2</v>
      </c>
      <c r="D40" s="90" t="s">
        <v>197</v>
      </c>
      <c r="E40" s="91"/>
      <c r="F40" s="19">
        <v>5</v>
      </c>
      <c r="G40" s="90"/>
      <c r="H40" s="92"/>
      <c r="I40" s="76"/>
      <c r="J40" s="77"/>
      <c r="K40" s="77"/>
      <c r="L40" s="91"/>
      <c r="M40" s="76"/>
      <c r="N40" s="92"/>
      <c r="O40" s="90"/>
      <c r="P40" s="91"/>
      <c r="Q40" s="76"/>
      <c r="R40" s="77"/>
    </row>
    <row r="41" spans="1:18" ht="15.75" customHeight="1">
      <c r="A41" s="80"/>
      <c r="B41" s="81"/>
      <c r="C41" s="29">
        <v>3</v>
      </c>
      <c r="D41" s="87" t="s">
        <v>27</v>
      </c>
      <c r="E41" s="67"/>
      <c r="F41" s="20">
        <v>6</v>
      </c>
      <c r="G41" s="87"/>
      <c r="H41" s="88"/>
      <c r="I41" s="89"/>
      <c r="J41" s="66"/>
      <c r="K41" s="66"/>
      <c r="L41" s="67"/>
      <c r="M41" s="89"/>
      <c r="N41" s="88"/>
      <c r="O41" s="87"/>
      <c r="P41" s="67"/>
      <c r="Q41" s="89"/>
      <c r="R41" s="66"/>
    </row>
    <row r="42" spans="11:18" ht="6.75" customHeight="1">
      <c r="K42" s="25"/>
      <c r="L42" s="25"/>
      <c r="M42" s="25"/>
      <c r="N42" s="25"/>
      <c r="O42" s="25"/>
      <c r="P42" s="25"/>
      <c r="Q42" s="25"/>
      <c r="R42" s="25"/>
    </row>
    <row r="46" ht="13.5">
      <c r="I46" s="9"/>
    </row>
  </sheetData>
  <sheetProtection/>
  <mergeCells count="185">
    <mergeCell ref="Q41:R41"/>
    <mergeCell ref="D41:E41"/>
    <mergeCell ref="G41:H41"/>
    <mergeCell ref="I41:J41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A35:B35"/>
    <mergeCell ref="C35:H35"/>
    <mergeCell ref="I35:J35"/>
    <mergeCell ref="K35:L35"/>
    <mergeCell ref="M35:N35"/>
    <mergeCell ref="O35:R35"/>
    <mergeCell ref="A32:B32"/>
    <mergeCell ref="A33:B33"/>
    <mergeCell ref="A34:B34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Q11:R11"/>
    <mergeCell ref="Q4:R4"/>
    <mergeCell ref="A6:B6"/>
    <mergeCell ref="A7:B7"/>
    <mergeCell ref="L7:O7"/>
    <mergeCell ref="A8:B8"/>
    <mergeCell ref="B1:C1"/>
    <mergeCell ref="D1:G1"/>
    <mergeCell ref="K3:L3"/>
    <mergeCell ref="M3:Q3"/>
    <mergeCell ref="E4:F4"/>
    <mergeCell ref="G4:H4"/>
    <mergeCell ref="I4:J4"/>
    <mergeCell ref="K4:L4"/>
    <mergeCell ref="M4:N4"/>
    <mergeCell ref="O4:P4"/>
  </mergeCells>
  <conditionalFormatting sqref="R20 A20:B20">
    <cfRule type="expression" priority="16" dxfId="189" stopIfTrue="1">
      <formula>$R20&gt;$R21</formula>
    </cfRule>
  </conditionalFormatting>
  <conditionalFormatting sqref="R21">
    <cfRule type="expression" priority="17" dxfId="189" stopIfTrue="1">
      <formula>$R21&gt;$R20</formula>
    </cfRule>
  </conditionalFormatting>
  <conditionalFormatting sqref="A21:B21">
    <cfRule type="expression" priority="18" dxfId="189" stopIfTrue="1">
      <formula>$R20&lt;$R21</formula>
    </cfRule>
  </conditionalFormatting>
  <conditionalFormatting sqref="H20:K21">
    <cfRule type="expression" priority="19" dxfId="6" stopIfTrue="1">
      <formula>H20=""</formula>
    </cfRule>
    <cfRule type="expression" priority="20" dxfId="189" stopIfTrue="1">
      <formula>H20&gt;0</formula>
    </cfRule>
  </conditionalFormatting>
  <conditionalFormatting sqref="C20:G21">
    <cfRule type="cellIs" priority="21" dxfId="189" operator="greaterThan" stopIfTrue="1">
      <formula>0</formula>
    </cfRule>
  </conditionalFormatting>
  <conditionalFormatting sqref="H19:K19">
    <cfRule type="expression" priority="15" dxfId="6" stopIfTrue="1">
      <formula>H20=""</formula>
    </cfRule>
  </conditionalFormatting>
  <conditionalFormatting sqref="A7:B7">
    <cfRule type="expression" priority="10" dxfId="189" stopIfTrue="1">
      <formula>$R7&gt;$R8</formula>
    </cfRule>
  </conditionalFormatting>
  <conditionalFormatting sqref="A8:B8">
    <cfRule type="expression" priority="11" dxfId="189" stopIfTrue="1">
      <formula>$R7&lt;$R8</formula>
    </cfRule>
  </conditionalFormatting>
  <conditionalFormatting sqref="H7:I8">
    <cfRule type="expression" priority="12" dxfId="6" stopIfTrue="1">
      <formula>H7=""</formula>
    </cfRule>
    <cfRule type="expression" priority="13" dxfId="189" stopIfTrue="1">
      <formula>H7&gt;0</formula>
    </cfRule>
  </conditionalFormatting>
  <conditionalFormatting sqref="C7:G8">
    <cfRule type="cellIs" priority="14" dxfId="189" operator="greaterThan" stopIfTrue="1">
      <formula>0</formula>
    </cfRule>
  </conditionalFormatting>
  <conditionalFormatting sqref="H6:I6">
    <cfRule type="expression" priority="9" dxfId="6" stopIfTrue="1">
      <formula>H7=""</formula>
    </cfRule>
  </conditionalFormatting>
  <conditionalFormatting sqref="R7">
    <cfRule type="expression" priority="7" dxfId="189" stopIfTrue="1">
      <formula>$R7&gt;$R8</formula>
    </cfRule>
  </conditionalFormatting>
  <conditionalFormatting sqref="R8">
    <cfRule type="expression" priority="8" dxfId="189" stopIfTrue="1">
      <formula>$R8&gt;$R7</formula>
    </cfRule>
  </conditionalFormatting>
  <conditionalFormatting sqref="A36:B36 A23:B23 A10:B10">
    <cfRule type="expression" priority="64" dxfId="189" stopIfTrue="1">
      <formula>$R7&gt;$R8</formula>
    </cfRule>
  </conditionalFormatting>
  <conditionalFormatting sqref="A38:B38 A25:B25 A12:B12">
    <cfRule type="expression" priority="65" dxfId="189" stopIfTrue="1">
      <formula>'9.28'!#REF!&gt;$R9</formula>
    </cfRule>
  </conditionalFormatting>
  <conditionalFormatting sqref="A37:B37 A24:B24 A11:B11">
    <cfRule type="expression" priority="66" dxfId="189" stopIfTrue="1">
      <formula>$R8&gt;'9.28'!#REF!</formula>
    </cfRule>
  </conditionalFormatting>
  <conditionalFormatting sqref="A39:B39 A26:B26 A13:B13">
    <cfRule type="expression" priority="67" dxfId="189" stopIfTrue="1">
      <formula>$R7&lt;$R8</formula>
    </cfRule>
  </conditionalFormatting>
  <conditionalFormatting sqref="A41:B41 A28:B28 A15:B15">
    <cfRule type="expression" priority="68" dxfId="189" stopIfTrue="1">
      <formula>'9.28'!#REF!&lt;$R9</formula>
    </cfRule>
  </conditionalFormatting>
  <conditionalFormatting sqref="A40:B40 A27:B27 A14:B14">
    <cfRule type="expression" priority="69" dxfId="189" stopIfTrue="1">
      <formula>$R8&lt;'9.28'!#REF!</formula>
    </cfRule>
  </conditionalFormatting>
  <dataValidations count="5">
    <dataValidation type="list" allowBlank="1" showInputMessage="1" showErrorMessage="1" sqref="A4 A17 A30">
      <formula1>"（東兵庫）,（西兵庫）"</formula1>
    </dataValidation>
    <dataValidation type="list" allowBlank="1" showInputMessage="1" showErrorMessage="1" sqref="C17 C4 C30">
      <formula1>"回戦,戦,勝戦"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allowBlank="1" showInputMessage="1" showErrorMessage="1" imeMode="halfAlpha" sqref="O1 I4:J4 M4:N4 I17:J17 C20:Q21 M30:N30 M17:N17 M1 C33:Q34 I1 I30:J30 C7:Q8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S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36" t="s">
        <v>28</v>
      </c>
      <c r="B1" s="53" t="s">
        <v>29</v>
      </c>
      <c r="C1" s="53"/>
      <c r="D1" s="54" t="s">
        <v>30</v>
      </c>
      <c r="E1" s="54"/>
      <c r="F1" s="54"/>
      <c r="G1" s="54"/>
      <c r="H1" s="1" t="s">
        <v>31</v>
      </c>
      <c r="I1" s="26">
        <v>10</v>
      </c>
      <c r="J1" s="2" t="s">
        <v>32</v>
      </c>
      <c r="K1" s="3">
        <v>2013</v>
      </c>
      <c r="L1" s="4" t="s">
        <v>33</v>
      </c>
      <c r="M1" s="5">
        <v>9</v>
      </c>
      <c r="N1" s="4" t="s">
        <v>0</v>
      </c>
      <c r="O1" s="5">
        <v>29</v>
      </c>
      <c r="P1" s="1" t="s">
        <v>34</v>
      </c>
      <c r="Q1" s="33" t="s">
        <v>19</v>
      </c>
      <c r="R1" s="6" t="s">
        <v>228</v>
      </c>
    </row>
    <row r="2" ht="5.25" customHeight="1"/>
    <row r="3" spans="11:18" ht="18.75" customHeight="1">
      <c r="K3" s="55" t="s">
        <v>229</v>
      </c>
      <c r="L3" s="55"/>
      <c r="M3" s="56" t="s">
        <v>20</v>
      </c>
      <c r="N3" s="56"/>
      <c r="O3" s="56"/>
      <c r="P3" s="56"/>
      <c r="Q3" s="56"/>
      <c r="R3" s="8" t="s">
        <v>230</v>
      </c>
    </row>
    <row r="4" spans="1:18" ht="18.75" customHeight="1">
      <c r="A4" s="34"/>
      <c r="B4" s="37" t="s">
        <v>231</v>
      </c>
      <c r="C4" s="21" t="s">
        <v>232</v>
      </c>
      <c r="E4" s="57" t="s">
        <v>11</v>
      </c>
      <c r="F4" s="57"/>
      <c r="G4" s="58" t="s">
        <v>144</v>
      </c>
      <c r="H4" s="58"/>
      <c r="I4" s="59">
        <v>0.40902777777777777</v>
      </c>
      <c r="J4" s="59"/>
      <c r="K4" s="60" t="s">
        <v>145</v>
      </c>
      <c r="L4" s="60"/>
      <c r="M4" s="59">
        <v>0.5243055555555556</v>
      </c>
      <c r="N4" s="59"/>
      <c r="O4" s="60" t="s">
        <v>146</v>
      </c>
      <c r="P4" s="60"/>
      <c r="Q4" s="61">
        <f>SUM(M4-I4)</f>
        <v>0.11527777777777781</v>
      </c>
      <c r="R4" s="61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2" t="s">
        <v>2</v>
      </c>
      <c r="B6" s="63"/>
      <c r="C6" s="30">
        <v>1</v>
      </c>
      <c r="D6" s="31">
        <v>2</v>
      </c>
      <c r="E6" s="32">
        <v>3</v>
      </c>
      <c r="F6" s="30">
        <v>4</v>
      </c>
      <c r="G6" s="31">
        <v>5</v>
      </c>
      <c r="H6" s="32">
        <v>6</v>
      </c>
      <c r="I6" s="30">
        <v>7</v>
      </c>
      <c r="J6" s="31">
        <v>8</v>
      </c>
      <c r="K6" s="32">
        <v>9</v>
      </c>
      <c r="L6" s="30">
        <v>10</v>
      </c>
      <c r="M6" s="31">
        <v>11</v>
      </c>
      <c r="N6" s="32">
        <v>12</v>
      </c>
      <c r="O6" s="35">
        <v>13</v>
      </c>
      <c r="P6" s="12">
        <v>14</v>
      </c>
      <c r="Q6" s="13">
        <v>15</v>
      </c>
      <c r="R6" s="14" t="s">
        <v>3</v>
      </c>
    </row>
    <row r="7" spans="1:19" ht="27.75" customHeight="1">
      <c r="A7" s="64" t="s">
        <v>275</v>
      </c>
      <c r="B7" s="65"/>
      <c r="C7" s="42">
        <v>0</v>
      </c>
      <c r="D7" s="43">
        <v>0</v>
      </c>
      <c r="E7" s="44">
        <v>1</v>
      </c>
      <c r="F7" s="42">
        <v>0</v>
      </c>
      <c r="G7" s="43">
        <v>0</v>
      </c>
      <c r="H7" s="45">
        <v>0</v>
      </c>
      <c r="I7" s="42">
        <v>0</v>
      </c>
      <c r="J7" s="43">
        <v>0</v>
      </c>
      <c r="K7" s="45">
        <v>0</v>
      </c>
      <c r="L7" s="42">
        <v>0</v>
      </c>
      <c r="M7" s="43">
        <v>0</v>
      </c>
      <c r="N7" s="44">
        <v>1</v>
      </c>
      <c r="O7" s="42"/>
      <c r="P7" s="15"/>
      <c r="Q7" s="17"/>
      <c r="R7" s="47">
        <f>SUM(C7:Q7)</f>
        <v>2</v>
      </c>
      <c r="S7" s="7" t="s">
        <v>233</v>
      </c>
    </row>
    <row r="8" spans="1:18" ht="27.75" customHeight="1">
      <c r="A8" s="64" t="s">
        <v>62</v>
      </c>
      <c r="B8" s="65"/>
      <c r="C8" s="42">
        <v>0</v>
      </c>
      <c r="D8" s="43">
        <v>0</v>
      </c>
      <c r="E8" s="44">
        <v>0</v>
      </c>
      <c r="F8" s="42">
        <v>0</v>
      </c>
      <c r="G8" s="43">
        <v>0</v>
      </c>
      <c r="H8" s="45">
        <v>1</v>
      </c>
      <c r="I8" s="42">
        <v>0</v>
      </c>
      <c r="J8" s="43">
        <v>0</v>
      </c>
      <c r="K8" s="45">
        <v>0</v>
      </c>
      <c r="L8" s="42">
        <v>0</v>
      </c>
      <c r="M8" s="43">
        <v>0</v>
      </c>
      <c r="N8" s="44">
        <v>0</v>
      </c>
      <c r="O8" s="42"/>
      <c r="P8" s="15"/>
      <c r="Q8" s="17"/>
      <c r="R8" s="47">
        <f>SUM(C8:Q8)</f>
        <v>1</v>
      </c>
    </row>
    <row r="9" spans="1:18" ht="21" customHeight="1">
      <c r="A9" s="62" t="s">
        <v>2</v>
      </c>
      <c r="B9" s="63"/>
      <c r="C9" s="68" t="s">
        <v>44</v>
      </c>
      <c r="D9" s="69"/>
      <c r="E9" s="69"/>
      <c r="F9" s="69"/>
      <c r="G9" s="69"/>
      <c r="H9" s="70"/>
      <c r="I9" s="71" t="s">
        <v>45</v>
      </c>
      <c r="J9" s="72"/>
      <c r="K9" s="73" t="s">
        <v>46</v>
      </c>
      <c r="L9" s="74"/>
      <c r="M9" s="75" t="s">
        <v>47</v>
      </c>
      <c r="N9" s="74"/>
      <c r="O9" s="71" t="s">
        <v>48</v>
      </c>
      <c r="P9" s="69"/>
      <c r="Q9" s="69"/>
      <c r="R9" s="72"/>
    </row>
    <row r="10" spans="1:18" ht="16.5" customHeight="1">
      <c r="A10" s="78" t="str">
        <f>A7</f>
        <v>市　川</v>
      </c>
      <c r="B10" s="79"/>
      <c r="C10" s="27" t="s">
        <v>4</v>
      </c>
      <c r="D10" s="82" t="s">
        <v>52</v>
      </c>
      <c r="E10" s="83"/>
      <c r="F10" s="18">
        <v>4</v>
      </c>
      <c r="G10" s="82"/>
      <c r="H10" s="84"/>
      <c r="I10" s="85" t="s">
        <v>53</v>
      </c>
      <c r="J10" s="86"/>
      <c r="K10" s="86"/>
      <c r="L10" s="83"/>
      <c r="M10" s="85" t="s">
        <v>234</v>
      </c>
      <c r="N10" s="84"/>
      <c r="O10" s="82" t="s">
        <v>235</v>
      </c>
      <c r="P10" s="83"/>
      <c r="Q10" s="85"/>
      <c r="R10" s="86"/>
    </row>
    <row r="11" spans="1:18" ht="16.5" customHeight="1">
      <c r="A11" s="78"/>
      <c r="B11" s="79"/>
      <c r="C11" s="28">
        <v>2</v>
      </c>
      <c r="D11" s="90" t="s">
        <v>56</v>
      </c>
      <c r="E11" s="91"/>
      <c r="F11" s="19">
        <v>5</v>
      </c>
      <c r="G11" s="90"/>
      <c r="H11" s="92"/>
      <c r="I11" s="76"/>
      <c r="J11" s="77"/>
      <c r="K11" s="77"/>
      <c r="L11" s="91"/>
      <c r="M11" s="76"/>
      <c r="N11" s="92"/>
      <c r="O11" s="90" t="s">
        <v>55</v>
      </c>
      <c r="P11" s="91"/>
      <c r="Q11" s="76"/>
      <c r="R11" s="77"/>
    </row>
    <row r="12" spans="1:18" ht="16.5" customHeight="1">
      <c r="A12" s="80"/>
      <c r="B12" s="81"/>
      <c r="C12" s="29">
        <v>3</v>
      </c>
      <c r="D12" s="87"/>
      <c r="E12" s="67"/>
      <c r="F12" s="20">
        <v>6</v>
      </c>
      <c r="G12" s="87"/>
      <c r="H12" s="88"/>
      <c r="I12" s="89"/>
      <c r="J12" s="66"/>
      <c r="K12" s="66"/>
      <c r="L12" s="67"/>
      <c r="M12" s="89"/>
      <c r="N12" s="88"/>
      <c r="O12" s="87"/>
      <c r="P12" s="67"/>
      <c r="Q12" s="89"/>
      <c r="R12" s="66"/>
    </row>
    <row r="13" spans="1:18" ht="16.5" customHeight="1">
      <c r="A13" s="93" t="str">
        <f>A8</f>
        <v>須磨学園</v>
      </c>
      <c r="B13" s="94"/>
      <c r="C13" s="27" t="s">
        <v>4</v>
      </c>
      <c r="D13" s="82" t="s">
        <v>72</v>
      </c>
      <c r="E13" s="83"/>
      <c r="F13" s="18">
        <v>4</v>
      </c>
      <c r="G13" s="82"/>
      <c r="H13" s="84"/>
      <c r="I13" s="85" t="s">
        <v>236</v>
      </c>
      <c r="J13" s="86"/>
      <c r="K13" s="86"/>
      <c r="L13" s="83"/>
      <c r="M13" s="85"/>
      <c r="N13" s="84"/>
      <c r="O13" s="82" t="s">
        <v>75</v>
      </c>
      <c r="P13" s="83"/>
      <c r="Q13" s="85"/>
      <c r="R13" s="86"/>
    </row>
    <row r="14" spans="1:18" ht="16.5" customHeight="1">
      <c r="A14" s="78"/>
      <c r="B14" s="79"/>
      <c r="C14" s="28">
        <v>2</v>
      </c>
      <c r="D14" s="90" t="s">
        <v>74</v>
      </c>
      <c r="E14" s="91"/>
      <c r="F14" s="19">
        <v>5</v>
      </c>
      <c r="G14" s="90"/>
      <c r="H14" s="92"/>
      <c r="I14" s="76"/>
      <c r="J14" s="77"/>
      <c r="K14" s="77"/>
      <c r="L14" s="91"/>
      <c r="M14" s="76"/>
      <c r="N14" s="92"/>
      <c r="O14" s="90" t="s">
        <v>237</v>
      </c>
      <c r="P14" s="91"/>
      <c r="Q14" s="76"/>
      <c r="R14" s="77"/>
    </row>
    <row r="15" spans="1:18" ht="16.5" customHeight="1">
      <c r="A15" s="80"/>
      <c r="B15" s="81"/>
      <c r="C15" s="29">
        <v>3</v>
      </c>
      <c r="D15" s="87"/>
      <c r="E15" s="67"/>
      <c r="F15" s="20">
        <v>6</v>
      </c>
      <c r="G15" s="87"/>
      <c r="H15" s="88"/>
      <c r="I15" s="89"/>
      <c r="J15" s="66"/>
      <c r="K15" s="66"/>
      <c r="L15" s="67"/>
      <c r="M15" s="89"/>
      <c r="N15" s="88"/>
      <c r="O15" s="87"/>
      <c r="P15" s="67"/>
      <c r="Q15" s="89"/>
      <c r="R15" s="66"/>
    </row>
    <row r="16" spans="9:18" ht="11.25" customHeight="1">
      <c r="I16" s="25"/>
      <c r="J16" s="22"/>
      <c r="K16" s="25"/>
      <c r="L16" s="25"/>
      <c r="M16" s="25"/>
      <c r="N16" s="25"/>
      <c r="O16" s="25"/>
      <c r="P16" s="25"/>
      <c r="Q16" s="25"/>
      <c r="R16" s="25"/>
    </row>
    <row r="17" spans="1:18" ht="18.75" customHeight="1">
      <c r="A17" s="34"/>
      <c r="B17" s="37" t="s">
        <v>231</v>
      </c>
      <c r="C17" s="21" t="s">
        <v>232</v>
      </c>
      <c r="E17" s="57" t="s">
        <v>110</v>
      </c>
      <c r="F17" s="57"/>
      <c r="G17" s="58" t="s">
        <v>77</v>
      </c>
      <c r="H17" s="58"/>
      <c r="I17" s="59">
        <v>0.5576388888888889</v>
      </c>
      <c r="J17" s="59"/>
      <c r="K17" s="60" t="s">
        <v>78</v>
      </c>
      <c r="L17" s="60"/>
      <c r="M17" s="59">
        <v>0.6368055555555555</v>
      </c>
      <c r="N17" s="59"/>
      <c r="O17" s="60" t="s">
        <v>79</v>
      </c>
      <c r="P17" s="60"/>
      <c r="Q17" s="61">
        <f>SUM(M17-I17)</f>
        <v>0.07916666666666661</v>
      </c>
      <c r="R17" s="61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2" t="s">
        <v>2</v>
      </c>
      <c r="B19" s="63"/>
      <c r="C19" s="30">
        <v>1</v>
      </c>
      <c r="D19" s="31">
        <v>2</v>
      </c>
      <c r="E19" s="32">
        <v>3</v>
      </c>
      <c r="F19" s="30">
        <v>4</v>
      </c>
      <c r="G19" s="31">
        <v>5</v>
      </c>
      <c r="H19" s="32">
        <v>6</v>
      </c>
      <c r="I19" s="30">
        <v>7</v>
      </c>
      <c r="J19" s="31">
        <v>8</v>
      </c>
      <c r="K19" s="32">
        <v>9</v>
      </c>
      <c r="L19" s="23">
        <v>10</v>
      </c>
      <c r="M19" s="12">
        <v>11</v>
      </c>
      <c r="N19" s="41">
        <v>12</v>
      </c>
      <c r="O19" s="35">
        <v>13</v>
      </c>
      <c r="P19" s="12">
        <v>14</v>
      </c>
      <c r="Q19" s="13">
        <v>15</v>
      </c>
      <c r="R19" s="14" t="s">
        <v>3</v>
      </c>
    </row>
    <row r="20" spans="1:18" ht="27.75" customHeight="1">
      <c r="A20" s="64" t="s">
        <v>17</v>
      </c>
      <c r="B20" s="65"/>
      <c r="C20" s="42">
        <v>1</v>
      </c>
      <c r="D20" s="43">
        <v>0</v>
      </c>
      <c r="E20" s="44">
        <v>0</v>
      </c>
      <c r="F20" s="42">
        <v>2</v>
      </c>
      <c r="G20" s="43">
        <v>0</v>
      </c>
      <c r="H20" s="45">
        <v>0</v>
      </c>
      <c r="I20" s="42">
        <v>0</v>
      </c>
      <c r="J20" s="43">
        <v>0</v>
      </c>
      <c r="K20" s="45">
        <v>1</v>
      </c>
      <c r="L20" s="24"/>
      <c r="M20" s="15"/>
      <c r="N20" s="46"/>
      <c r="O20" s="40"/>
      <c r="P20" s="15"/>
      <c r="Q20" s="17"/>
      <c r="R20" s="47">
        <f>SUM(C20:Q20)</f>
        <v>4</v>
      </c>
    </row>
    <row r="21" spans="1:18" ht="27.75" customHeight="1">
      <c r="A21" s="64" t="s">
        <v>238</v>
      </c>
      <c r="B21" s="65"/>
      <c r="C21" s="42">
        <v>0</v>
      </c>
      <c r="D21" s="43">
        <v>0</v>
      </c>
      <c r="E21" s="44">
        <v>0</v>
      </c>
      <c r="F21" s="42">
        <v>0</v>
      </c>
      <c r="G21" s="43">
        <v>1</v>
      </c>
      <c r="H21" s="45">
        <v>0</v>
      </c>
      <c r="I21" s="42">
        <v>1</v>
      </c>
      <c r="J21" s="43">
        <v>0</v>
      </c>
      <c r="K21" s="45">
        <v>0</v>
      </c>
      <c r="L21" s="24"/>
      <c r="M21" s="15"/>
      <c r="N21" s="46"/>
      <c r="O21" s="40"/>
      <c r="P21" s="15"/>
      <c r="Q21" s="17"/>
      <c r="R21" s="47">
        <f>SUM(C21:Q21)</f>
        <v>2</v>
      </c>
    </row>
    <row r="22" spans="1:18" ht="21" customHeight="1">
      <c r="A22" s="62" t="s">
        <v>2</v>
      </c>
      <c r="B22" s="113"/>
      <c r="C22" s="68" t="s">
        <v>63</v>
      </c>
      <c r="D22" s="69"/>
      <c r="E22" s="69"/>
      <c r="F22" s="69"/>
      <c r="G22" s="69"/>
      <c r="H22" s="70"/>
      <c r="I22" s="71" t="s">
        <v>64</v>
      </c>
      <c r="J22" s="69"/>
      <c r="K22" s="101" t="s">
        <v>65</v>
      </c>
      <c r="L22" s="102"/>
      <c r="M22" s="103" t="s">
        <v>66</v>
      </c>
      <c r="N22" s="104"/>
      <c r="O22" s="72" t="s">
        <v>67</v>
      </c>
      <c r="P22" s="105"/>
      <c r="Q22" s="105"/>
      <c r="R22" s="105"/>
    </row>
    <row r="23" spans="1:18" ht="16.5" customHeight="1">
      <c r="A23" s="78" t="str">
        <f>A20</f>
        <v>社</v>
      </c>
      <c r="B23" s="79"/>
      <c r="C23" s="27" t="s">
        <v>4</v>
      </c>
      <c r="D23" s="82" t="s">
        <v>6</v>
      </c>
      <c r="E23" s="84"/>
      <c r="F23" s="18">
        <v>4</v>
      </c>
      <c r="G23" s="82"/>
      <c r="H23" s="84"/>
      <c r="I23" s="114" t="s">
        <v>13</v>
      </c>
      <c r="J23" s="114"/>
      <c r="K23" s="86"/>
      <c r="L23" s="83"/>
      <c r="M23" s="85" t="s">
        <v>213</v>
      </c>
      <c r="N23" s="84"/>
      <c r="O23" s="82" t="s">
        <v>239</v>
      </c>
      <c r="P23" s="83"/>
      <c r="Q23" s="85"/>
      <c r="R23" s="86"/>
    </row>
    <row r="24" spans="1:18" ht="16.5" customHeight="1">
      <c r="A24" s="78"/>
      <c r="B24" s="79"/>
      <c r="C24" s="28">
        <v>2</v>
      </c>
      <c r="D24" s="90" t="s">
        <v>240</v>
      </c>
      <c r="E24" s="92"/>
      <c r="F24" s="19">
        <v>5</v>
      </c>
      <c r="G24" s="90"/>
      <c r="H24" s="92"/>
      <c r="I24" s="76"/>
      <c r="J24" s="77"/>
      <c r="K24" s="77"/>
      <c r="L24" s="91"/>
      <c r="M24" s="76"/>
      <c r="N24" s="92"/>
      <c r="O24" s="90" t="s">
        <v>213</v>
      </c>
      <c r="P24" s="91"/>
      <c r="Q24" s="76"/>
      <c r="R24" s="77"/>
    </row>
    <row r="25" spans="1:18" ht="16.5" customHeight="1">
      <c r="A25" s="80"/>
      <c r="B25" s="81"/>
      <c r="C25" s="29">
        <v>3</v>
      </c>
      <c r="D25" s="87" t="s">
        <v>215</v>
      </c>
      <c r="E25" s="88"/>
      <c r="F25" s="20">
        <v>6</v>
      </c>
      <c r="G25" s="87"/>
      <c r="H25" s="88"/>
      <c r="I25" s="89"/>
      <c r="J25" s="66"/>
      <c r="K25" s="66"/>
      <c r="L25" s="67"/>
      <c r="M25" s="89"/>
      <c r="N25" s="88"/>
      <c r="O25" s="87"/>
      <c r="P25" s="67"/>
      <c r="Q25" s="89"/>
      <c r="R25" s="66"/>
    </row>
    <row r="26" spans="1:18" ht="16.5" customHeight="1">
      <c r="A26" s="93" t="str">
        <f>A21</f>
        <v>東洋大姫路</v>
      </c>
      <c r="B26" s="94"/>
      <c r="C26" s="27" t="s">
        <v>4</v>
      </c>
      <c r="D26" s="82" t="s">
        <v>206</v>
      </c>
      <c r="E26" s="84"/>
      <c r="F26" s="18">
        <v>4</v>
      </c>
      <c r="G26" s="82"/>
      <c r="H26" s="84"/>
      <c r="I26" s="118" t="s">
        <v>241</v>
      </c>
      <c r="J26" s="118"/>
      <c r="K26" s="86"/>
      <c r="L26" s="83"/>
      <c r="M26" s="85"/>
      <c r="N26" s="84"/>
      <c r="O26" s="82" t="s">
        <v>242</v>
      </c>
      <c r="P26" s="83"/>
      <c r="Q26" s="85"/>
      <c r="R26" s="86"/>
    </row>
    <row r="27" spans="1:18" ht="16.5" customHeight="1">
      <c r="A27" s="78"/>
      <c r="B27" s="79"/>
      <c r="C27" s="28">
        <v>2</v>
      </c>
      <c r="D27" s="90" t="s">
        <v>243</v>
      </c>
      <c r="E27" s="92"/>
      <c r="F27" s="19">
        <v>5</v>
      </c>
      <c r="G27" s="90"/>
      <c r="H27" s="92"/>
      <c r="I27" s="76"/>
      <c r="J27" s="77"/>
      <c r="K27" s="77"/>
      <c r="L27" s="91"/>
      <c r="M27" s="76"/>
      <c r="N27" s="92"/>
      <c r="O27" s="90"/>
      <c r="P27" s="91"/>
      <c r="Q27" s="76"/>
      <c r="R27" s="77"/>
    </row>
    <row r="28" spans="1:18" ht="16.5" customHeight="1">
      <c r="A28" s="80"/>
      <c r="B28" s="81"/>
      <c r="C28" s="29">
        <v>3</v>
      </c>
      <c r="D28" s="87" t="s">
        <v>242</v>
      </c>
      <c r="E28" s="88"/>
      <c r="F28" s="20">
        <v>6</v>
      </c>
      <c r="G28" s="87"/>
      <c r="H28" s="88"/>
      <c r="I28" s="89"/>
      <c r="J28" s="66"/>
      <c r="K28" s="66"/>
      <c r="L28" s="67"/>
      <c r="M28" s="89"/>
      <c r="N28" s="88"/>
      <c r="O28" s="87"/>
      <c r="P28" s="67"/>
      <c r="Q28" s="89"/>
      <c r="R28" s="66"/>
    </row>
    <row r="29" spans="9:18" ht="11.25" customHeight="1">
      <c r="I29" s="25"/>
      <c r="J29" s="22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4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Q4:R4"/>
    <mergeCell ref="A6:B6"/>
    <mergeCell ref="A7:B7"/>
    <mergeCell ref="A8:B8"/>
    <mergeCell ref="B1:C1"/>
    <mergeCell ref="D1:G1"/>
    <mergeCell ref="K3:L3"/>
    <mergeCell ref="M3:Q3"/>
    <mergeCell ref="E4:F4"/>
    <mergeCell ref="G4:H4"/>
    <mergeCell ref="I4:J4"/>
    <mergeCell ref="K4:L4"/>
    <mergeCell ref="M4:N4"/>
    <mergeCell ref="O4:P4"/>
  </mergeCells>
  <conditionalFormatting sqref="R20 A20:B20">
    <cfRule type="expression" priority="15" dxfId="189" stopIfTrue="1">
      <formula>$R20&gt;$R21</formula>
    </cfRule>
  </conditionalFormatting>
  <conditionalFormatting sqref="R21">
    <cfRule type="expression" priority="16" dxfId="189" stopIfTrue="1">
      <formula>$R21&gt;$R20</formula>
    </cfRule>
  </conditionalFormatting>
  <conditionalFormatting sqref="A21:B21">
    <cfRule type="expression" priority="17" dxfId="189" stopIfTrue="1">
      <formula>$R20&lt;$R21</formula>
    </cfRule>
  </conditionalFormatting>
  <conditionalFormatting sqref="H20:K21">
    <cfRule type="expression" priority="18" dxfId="6" stopIfTrue="1">
      <formula>H20=""</formula>
    </cfRule>
    <cfRule type="expression" priority="19" dxfId="189" stopIfTrue="1">
      <formula>H20&gt;0</formula>
    </cfRule>
  </conditionalFormatting>
  <conditionalFormatting sqref="C20:G21">
    <cfRule type="cellIs" priority="20" dxfId="189" operator="greaterThan" stopIfTrue="1">
      <formula>0</formula>
    </cfRule>
  </conditionalFormatting>
  <conditionalFormatting sqref="H19:K19">
    <cfRule type="expression" priority="14" dxfId="6" stopIfTrue="1">
      <formula>H20=""</formula>
    </cfRule>
  </conditionalFormatting>
  <conditionalFormatting sqref="R7 A7:B7">
    <cfRule type="expression" priority="8" dxfId="189" stopIfTrue="1">
      <formula>$R7&gt;$R8</formula>
    </cfRule>
  </conditionalFormatting>
  <conditionalFormatting sqref="R8">
    <cfRule type="expression" priority="9" dxfId="189" stopIfTrue="1">
      <formula>$R8&gt;$R7</formula>
    </cfRule>
  </conditionalFormatting>
  <conditionalFormatting sqref="A8:B8">
    <cfRule type="expression" priority="10" dxfId="189" stopIfTrue="1">
      <formula>$R7&lt;$R8</formula>
    </cfRule>
  </conditionalFormatting>
  <conditionalFormatting sqref="H7:K8">
    <cfRule type="expression" priority="11" dxfId="6" stopIfTrue="1">
      <formula>H7=""</formula>
    </cfRule>
    <cfRule type="expression" priority="12" dxfId="189" stopIfTrue="1">
      <formula>H7&gt;0</formula>
    </cfRule>
  </conditionalFormatting>
  <conditionalFormatting sqref="C7:G8">
    <cfRule type="cellIs" priority="13" dxfId="189" operator="greaterThan" stopIfTrue="1">
      <formula>0</formula>
    </cfRule>
  </conditionalFormatting>
  <conditionalFormatting sqref="H6:N6">
    <cfRule type="expression" priority="7" dxfId="6" stopIfTrue="1">
      <formula>H7=""</formula>
    </cfRule>
  </conditionalFormatting>
  <conditionalFormatting sqref="L7:N8">
    <cfRule type="cellIs" priority="6" dxfId="189" operator="greaterThan" stopIfTrue="1">
      <formula>0</formula>
    </cfRule>
  </conditionalFormatting>
  <conditionalFormatting sqref="O7:O8">
    <cfRule type="cellIs" priority="5" dxfId="189" operator="greaterThan" stopIfTrue="1">
      <formula>0</formula>
    </cfRule>
  </conditionalFormatting>
  <conditionalFormatting sqref="A10:B12">
    <cfRule type="expression" priority="3" dxfId="189" stopIfTrue="1">
      <formula>$R6&gt;$R7</formula>
    </cfRule>
  </conditionalFormatting>
  <conditionalFormatting sqref="A13:B15">
    <cfRule type="expression" priority="4" dxfId="189" stopIfTrue="1">
      <formula>$R6&lt;$R7</formula>
    </cfRule>
  </conditionalFormatting>
  <conditionalFormatting sqref="A23:B25">
    <cfRule type="expression" priority="1" dxfId="189" stopIfTrue="1">
      <formula>$R19&gt;$R20</formula>
    </cfRule>
  </conditionalFormatting>
  <conditionalFormatting sqref="A26:B28">
    <cfRule type="expression" priority="2" dxfId="189" stopIfTrue="1">
      <formula>$R19&lt;$R20</formula>
    </cfRule>
  </conditionalFormatting>
  <dataValidations count="5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allowBlank="1" showInputMessage="1" showErrorMessage="1" imeMode="halfAlpha" sqref="O1 I4:J4 M4:N4 I17:J17 C20:Q21 M17:N17 M1 I1 C7:Q8"/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2010-12-16T00:44:53Z</cp:lastPrinted>
  <dcterms:created xsi:type="dcterms:W3CDTF">2006-04-29T05:34:11Z</dcterms:created>
  <dcterms:modified xsi:type="dcterms:W3CDTF">2014-09-18T01:36:42Z</dcterms:modified>
  <cp:category/>
  <cp:version/>
  <cp:contentType/>
  <cp:contentStatus/>
</cp:coreProperties>
</file>