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9.13尼崎" sheetId="1" r:id="rId1"/>
    <sheet name="9.13春日" sheetId="2" r:id="rId2"/>
    <sheet name="9.13淡路" sheetId="3" r:id="rId3"/>
    <sheet name="9.14尼崎" sheetId="4" r:id="rId4"/>
    <sheet name="9.14春日" sheetId="5" r:id="rId5"/>
    <sheet name="9.14淡路" sheetId="6" r:id="rId6"/>
    <sheet name="9.15尼崎" sheetId="7" r:id="rId7"/>
    <sheet name="9.20尼崎" sheetId="8" r:id="rId8"/>
  </sheets>
  <definedNames>
    <definedName name="_xlnm.Print_Area" localSheetId="1">'9.13春日'!$A$1:$R$29</definedName>
    <definedName name="_xlnm.Print_Area" localSheetId="2">'9.13淡路'!$A$1:$R$29</definedName>
    <definedName name="_xlnm.Print_Area" localSheetId="0">'9.13尼崎'!$A$1:$R$29</definedName>
    <definedName name="_xlnm.Print_Area" localSheetId="4">'9.14春日'!$A$1:$R$29</definedName>
    <definedName name="_xlnm.Print_Area" localSheetId="5">'9.14淡路'!$A$1:$R$29</definedName>
    <definedName name="_xlnm.Print_Area" localSheetId="3">'9.14尼崎'!$A$1:$R$29</definedName>
    <definedName name="_xlnm.Print_Area" localSheetId="6">'9.15尼崎'!$A$1:$R$29</definedName>
    <definedName name="_xlnm.Print_Area" localSheetId="7">'9.20尼崎'!$A$1:$R$29</definedName>
  </definedNames>
  <calcPr fullCalcOnLoad="1"/>
</workbook>
</file>

<file path=xl/sharedStrings.xml><?xml version="1.0" encoding="utf-8"?>
<sst xmlns="http://schemas.openxmlformats.org/spreadsheetml/2006/main" count="529" uniqueCount="264">
  <si>
    <t>月</t>
  </si>
  <si>
    <t>回戦</t>
  </si>
  <si>
    <t>学校名</t>
  </si>
  <si>
    <t>合計</t>
  </si>
  <si>
    <t>第１試合</t>
  </si>
  <si>
    <t>先発</t>
  </si>
  <si>
    <t>｝</t>
  </si>
  <si>
    <t>　開 始</t>
  </si>
  <si>
    <t xml:space="preserve"> 終 了</t>
  </si>
  <si>
    <t>所 要</t>
  </si>
  <si>
    <t>報徳学園</t>
  </si>
  <si>
    <t>土</t>
  </si>
  <si>
    <t xml:space="preserve"> 場  所　｛</t>
  </si>
  <si>
    <t>年</t>
  </si>
  <si>
    <t>日 (</t>
  </si>
  <si>
    <t>第２試合</t>
  </si>
  <si>
    <t>井上</t>
  </si>
  <si>
    <t>岡本</t>
  </si>
  <si>
    <t>月</t>
  </si>
  <si>
    <t>中井</t>
  </si>
  <si>
    <t>西田</t>
  </si>
  <si>
    <t>山本</t>
  </si>
  <si>
    <t>日</t>
  </si>
  <si>
    <t>馬場</t>
  </si>
  <si>
    <t>吉田</t>
  </si>
  <si>
    <t>松本</t>
  </si>
  <si>
    <t>田中</t>
  </si>
  <si>
    <t>中尾</t>
  </si>
  <si>
    <t>佐野</t>
  </si>
  <si>
    <t>杉本</t>
  </si>
  <si>
    <t>松田</t>
  </si>
  <si>
    <t>藤原</t>
  </si>
  <si>
    <t>第</t>
  </si>
  <si>
    <t>中川</t>
  </si>
  <si>
    <t>山田</t>
  </si>
  <si>
    <t>福井</t>
  </si>
  <si>
    <t>片岡</t>
  </si>
  <si>
    <t>佐藤</t>
  </si>
  <si>
    <t>淡路佐野運動公園第一野球場</t>
  </si>
  <si>
    <r>
      <t>平成</t>
    </r>
    <r>
      <rPr>
        <b/>
        <sz val="12"/>
        <rFont val="Arial"/>
        <family val="2"/>
      </rPr>
      <t xml:space="preserve"> 2 6</t>
    </r>
    <r>
      <rPr>
        <b/>
        <sz val="12"/>
        <rFont val="ＭＳ Ｐゴシック"/>
        <family val="3"/>
      </rPr>
      <t>　</t>
    </r>
  </si>
  <si>
    <t>年度 秋季兵庫県高校野球大会</t>
  </si>
  <si>
    <t>第</t>
  </si>
  <si>
    <t xml:space="preserve">日 </t>
  </si>
  <si>
    <t>年</t>
  </si>
  <si>
    <t>日 (</t>
  </si>
  <si>
    <t>)</t>
  </si>
  <si>
    <t xml:space="preserve"> 場  所　｛</t>
  </si>
  <si>
    <t>ベイコム野球場（尼崎記念公園野球場）</t>
  </si>
  <si>
    <t>｝</t>
  </si>
  <si>
    <t>　開 始</t>
  </si>
  <si>
    <t xml:space="preserve"> 終 了</t>
  </si>
  <si>
    <t>所 要</t>
  </si>
  <si>
    <t>有　　馬</t>
  </si>
  <si>
    <t>川西緑台</t>
  </si>
  <si>
    <t>9x</t>
  </si>
  <si>
    <t>紀之内</t>
  </si>
  <si>
    <t>荻野</t>
  </si>
  <si>
    <t>木村</t>
  </si>
  <si>
    <t>半田</t>
  </si>
  <si>
    <t>小田</t>
  </si>
  <si>
    <t>近藤</t>
  </si>
  <si>
    <t>第２試合</t>
  </si>
  <si>
    <t>淡路三原</t>
  </si>
  <si>
    <t>須磨翔風</t>
  </si>
  <si>
    <t>1x</t>
  </si>
  <si>
    <t>阿萬田（旭）</t>
  </si>
  <si>
    <t>永井</t>
  </si>
  <si>
    <t>坂下</t>
  </si>
  <si>
    <t>片山</t>
  </si>
  <si>
    <t>中野</t>
  </si>
  <si>
    <t>逢坂</t>
  </si>
  <si>
    <t>才木</t>
  </si>
  <si>
    <t>樋口</t>
  </si>
  <si>
    <t>学校名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</si>
  <si>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</si>
  <si>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</si>
  <si>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</si>
  <si>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</si>
  <si>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</si>
  <si>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</si>
  <si>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</si>
  <si>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合計</t>
  </si>
  <si>
    <t>7回コールド</t>
  </si>
  <si>
    <t>6回コールド</t>
  </si>
  <si>
    <t>学校名</t>
  </si>
  <si>
    <t>投　手</t>
  </si>
  <si>
    <t>捕手</t>
  </si>
  <si>
    <t>本塁打</t>
  </si>
  <si>
    <t>３塁打</t>
  </si>
  <si>
    <t xml:space="preserve">    ２塁打  </t>
  </si>
  <si>
    <t>先発</t>
  </si>
  <si>
    <t>西宮北</t>
  </si>
  <si>
    <t>科学技術</t>
  </si>
  <si>
    <t>1x</t>
  </si>
  <si>
    <t>井原</t>
  </si>
  <si>
    <t>永業</t>
  </si>
  <si>
    <t>多田（２）</t>
  </si>
  <si>
    <t>山川</t>
  </si>
  <si>
    <t>丸本</t>
  </si>
  <si>
    <t>堀</t>
  </si>
  <si>
    <t>吉﨑</t>
  </si>
  <si>
    <t>笹部</t>
  </si>
  <si>
    <t>池澤</t>
  </si>
  <si>
    <t>豊　岡</t>
  </si>
  <si>
    <t>姫路西</t>
  </si>
  <si>
    <t>上田</t>
  </si>
  <si>
    <t>大中</t>
  </si>
  <si>
    <t>学校名</t>
  </si>
  <si>
    <t>投　手</t>
  </si>
  <si>
    <t>捕手</t>
  </si>
  <si>
    <t>本塁打</t>
  </si>
  <si>
    <t>３塁打</t>
  </si>
  <si>
    <t xml:space="preserve">    ２塁打  </t>
  </si>
  <si>
    <t>先発</t>
  </si>
  <si>
    <t>先発</t>
  </si>
  <si>
    <t>先発</t>
  </si>
  <si>
    <t>x</t>
  </si>
  <si>
    <t>伊藤</t>
  </si>
  <si>
    <t>主島</t>
  </si>
  <si>
    <t>多鹿</t>
  </si>
  <si>
    <t>正木</t>
  </si>
  <si>
    <t>仁川学院</t>
  </si>
  <si>
    <t>相生学院</t>
  </si>
  <si>
    <t>佐々木</t>
  </si>
  <si>
    <t>楠</t>
  </si>
  <si>
    <t>藤枝</t>
  </si>
  <si>
    <t>楠本</t>
  </si>
  <si>
    <t>髙西</t>
  </si>
  <si>
    <t>石田</t>
  </si>
  <si>
    <t>先発</t>
  </si>
  <si>
    <t>先発</t>
  </si>
  <si>
    <t>神戸弘陵学園</t>
  </si>
  <si>
    <t>市　　川</t>
  </si>
  <si>
    <t>高田</t>
  </si>
  <si>
    <t>永山</t>
  </si>
  <si>
    <t>前田</t>
  </si>
  <si>
    <t>小坂（２）</t>
  </si>
  <si>
    <t>育　　英</t>
  </si>
  <si>
    <t>神戸国際大附</t>
  </si>
  <si>
    <t>押部</t>
  </si>
  <si>
    <t>中塚</t>
  </si>
  <si>
    <t>山本（宵）</t>
  </si>
  <si>
    <t>山本（達）</t>
  </si>
  <si>
    <t>竹村</t>
  </si>
  <si>
    <t>塩田</t>
  </si>
  <si>
    <t>学校名</t>
  </si>
  <si>
    <t>春日ｽﾀｼﾞｱﾑ（春日総合運動公園野球場）</t>
  </si>
  <si>
    <t>姫路南</t>
  </si>
  <si>
    <t>洲　　本</t>
  </si>
  <si>
    <t>川﨑</t>
  </si>
  <si>
    <t>津川</t>
  </si>
  <si>
    <t>萱嶋</t>
  </si>
  <si>
    <t>首藤</t>
  </si>
  <si>
    <t>前川（慎）</t>
  </si>
  <si>
    <t>尾崎</t>
  </si>
  <si>
    <t>堤</t>
  </si>
  <si>
    <t>児玉</t>
  </si>
  <si>
    <t>宝塚西</t>
  </si>
  <si>
    <t>関西学院</t>
  </si>
  <si>
    <t>増井</t>
  </si>
  <si>
    <t>北垣</t>
  </si>
  <si>
    <t>谷川</t>
  </si>
  <si>
    <t>水方</t>
  </si>
  <si>
    <t>前原</t>
  </si>
  <si>
    <t>皿田</t>
  </si>
  <si>
    <t>井澤</t>
  </si>
  <si>
    <t>島上</t>
  </si>
  <si>
    <t>野上</t>
  </si>
  <si>
    <t>投　手</t>
  </si>
  <si>
    <t>捕手</t>
  </si>
  <si>
    <t>本塁打</t>
  </si>
  <si>
    <t>３塁打</t>
  </si>
  <si>
    <t xml:space="preserve">    ２塁打  </t>
  </si>
  <si>
    <t>先発</t>
  </si>
  <si>
    <t>先発</t>
  </si>
  <si>
    <t>5回コールド</t>
  </si>
  <si>
    <t>三田西陵</t>
  </si>
  <si>
    <t>西　　脇</t>
  </si>
  <si>
    <t>古林</t>
  </si>
  <si>
    <t>小出</t>
  </si>
  <si>
    <t>成田</t>
  </si>
  <si>
    <t>藤本（翔）</t>
  </si>
  <si>
    <t>丸山</t>
  </si>
  <si>
    <t>石井</t>
  </si>
  <si>
    <t>尼崎小田</t>
  </si>
  <si>
    <t>赤　　穂</t>
  </si>
  <si>
    <t>禿</t>
  </si>
  <si>
    <t>林</t>
  </si>
  <si>
    <t>朝野</t>
  </si>
  <si>
    <t>宮崎</t>
  </si>
  <si>
    <t>出井</t>
  </si>
  <si>
    <t>三木</t>
  </si>
  <si>
    <t>濱田</t>
  </si>
  <si>
    <t>学校名</t>
  </si>
  <si>
    <t>投　手</t>
  </si>
  <si>
    <t>捕手</t>
  </si>
  <si>
    <t>本塁打</t>
  </si>
  <si>
    <t>３塁打</t>
  </si>
  <si>
    <t xml:space="preserve">    ２塁打  </t>
  </si>
  <si>
    <t>先発</t>
  </si>
  <si>
    <t>先発</t>
  </si>
  <si>
    <t>県立大学附属</t>
  </si>
  <si>
    <t>明石清水</t>
  </si>
  <si>
    <t>X</t>
  </si>
  <si>
    <t>土</t>
  </si>
  <si>
    <t>1回</t>
  </si>
  <si>
    <t>戦</t>
  </si>
  <si>
    <t>第1試合</t>
  </si>
  <si>
    <t>三塁打</t>
  </si>
  <si>
    <t>二塁打</t>
  </si>
  <si>
    <t>神原</t>
  </si>
  <si>
    <t>野村</t>
  </si>
  <si>
    <t>栗原</t>
  </si>
  <si>
    <t>井上</t>
  </si>
  <si>
    <t>久保</t>
  </si>
  <si>
    <t>第2試合</t>
  </si>
  <si>
    <t>須磨学園</t>
  </si>
  <si>
    <t>園田(4回2/3)</t>
  </si>
  <si>
    <t>中西(3回)</t>
  </si>
  <si>
    <t>古都(2回)</t>
  </si>
  <si>
    <t>学校名</t>
  </si>
  <si>
    <t>投　手</t>
  </si>
  <si>
    <t>捕手</t>
  </si>
  <si>
    <t>本塁打</t>
  </si>
  <si>
    <t>三塁打</t>
  </si>
  <si>
    <t>二塁打</t>
  </si>
  <si>
    <t>先発</t>
  </si>
  <si>
    <t>橘(3回1/3)</t>
  </si>
  <si>
    <t>柳瀬</t>
  </si>
  <si>
    <t>先発</t>
  </si>
  <si>
    <t>森脇(4回)</t>
  </si>
  <si>
    <t>畑</t>
  </si>
  <si>
    <t>林</t>
  </si>
  <si>
    <t>学校名</t>
  </si>
  <si>
    <t>合計</t>
  </si>
  <si>
    <t>x</t>
  </si>
  <si>
    <r>
      <t>平成</t>
    </r>
    <r>
      <rPr>
        <b/>
        <sz val="12"/>
        <rFont val="Arial"/>
        <family val="2"/>
      </rPr>
      <t xml:space="preserve"> 2 6</t>
    </r>
    <r>
      <rPr>
        <b/>
        <sz val="12"/>
        <rFont val="ＭＳ Ｐゴシック"/>
        <family val="3"/>
      </rPr>
      <t>　</t>
    </r>
  </si>
  <si>
    <t xml:space="preserve">日 </t>
  </si>
  <si>
    <t>)</t>
  </si>
  <si>
    <t>西 宮 東</t>
  </si>
  <si>
    <t>尼崎工業</t>
  </si>
  <si>
    <t>1×</t>
  </si>
  <si>
    <t>谷口(13回0/3)</t>
  </si>
  <si>
    <t>蔵田</t>
  </si>
  <si>
    <t>波多野(1回0/3)</t>
  </si>
  <si>
    <t>早川(12回0/3)</t>
  </si>
  <si>
    <t>井内</t>
  </si>
  <si>
    <t>大山</t>
  </si>
  <si>
    <t>藤原(2回)</t>
  </si>
  <si>
    <t>関</t>
  </si>
  <si>
    <t>岡村</t>
  </si>
  <si>
    <t>香　住</t>
  </si>
  <si>
    <t>星　陵</t>
  </si>
  <si>
    <t>×</t>
  </si>
  <si>
    <t>小谷</t>
  </si>
  <si>
    <t>池田</t>
  </si>
  <si>
    <t>松元</t>
  </si>
  <si>
    <t>投　手</t>
  </si>
  <si>
    <t>捕手</t>
  </si>
  <si>
    <t>本塁打</t>
  </si>
  <si>
    <t>３塁打</t>
  </si>
  <si>
    <t xml:space="preserve">    ２塁打  </t>
  </si>
  <si>
    <t>新小田</t>
  </si>
  <si>
    <t>長　　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</si>
</sst>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b/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right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/>
      <protection/>
    </xf>
    <xf numFmtId="181" fontId="25" fillId="24" borderId="17" xfId="0" applyNumberFormat="1" applyFont="1" applyFill="1" applyBorder="1" applyAlignment="1" applyProtection="1">
      <alignment horizontal="center" vertical="center"/>
      <protection locked="0"/>
    </xf>
    <xf numFmtId="181" fontId="25" fillId="24" borderId="18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/>
      <protection locked="0"/>
    </xf>
    <xf numFmtId="181" fontId="25" fillId="24" borderId="19" xfId="0" applyNumberFormat="1" applyFon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horizontal="center" vertical="center"/>
      <protection/>
    </xf>
    <xf numFmtId="181" fontId="29" fillId="24" borderId="19" xfId="0" applyNumberFormat="1" applyFon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/>
    </xf>
    <xf numFmtId="181" fontId="25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4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vertical="center" shrinkToFit="1"/>
      <protection/>
    </xf>
    <xf numFmtId="0" fontId="5" fillId="24" borderId="10" xfId="0" applyFont="1" applyFill="1" applyBorder="1" applyAlignment="1" applyProtection="1">
      <alignment horizontal="center" vertical="center" shrinkToFit="1"/>
      <protection locked="0"/>
    </xf>
    <xf numFmtId="0" fontId="0" fillId="25" borderId="0" xfId="0" applyFill="1" applyAlignment="1">
      <alignment vertical="center"/>
    </xf>
    <xf numFmtId="0" fontId="0" fillId="25" borderId="0" xfId="0" applyFon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49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right" vertical="center"/>
      <protection/>
    </xf>
    <xf numFmtId="0" fontId="4" fillId="24" borderId="50" xfId="0" applyFont="1" applyFill="1" applyBorder="1" applyAlignment="1" applyProtection="1">
      <alignment horizontal="center" vertical="center" shrinkToFit="1"/>
      <protection/>
    </xf>
    <xf numFmtId="0" fontId="4" fillId="24" borderId="51" xfId="0" applyFont="1" applyFill="1" applyBorder="1" applyAlignment="1" applyProtection="1">
      <alignment horizontal="center" vertical="center" shrinkToFit="1"/>
      <protection/>
    </xf>
    <xf numFmtId="0" fontId="4" fillId="24" borderId="52" xfId="0" applyFont="1" applyFill="1" applyBorder="1" applyAlignment="1" applyProtection="1">
      <alignment horizontal="center" vertical="center" shrinkToFit="1"/>
      <protection/>
    </xf>
    <xf numFmtId="0" fontId="0" fillId="24" borderId="28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 horizontal="right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0" fontId="4" fillId="25" borderId="0" xfId="0" applyFont="1" applyFill="1" applyAlignment="1" applyProtection="1">
      <alignment horizontal="center" vertical="center" shrinkToFit="1"/>
      <protection locked="0"/>
    </xf>
    <xf numFmtId="0" fontId="7" fillId="24" borderId="10" xfId="0" applyFont="1" applyFill="1" applyBorder="1" applyAlignment="1" applyProtection="1">
      <alignment horizontal="left" vertical="center" shrinkToFit="1"/>
      <protection locked="0"/>
    </xf>
    <xf numFmtId="181" fontId="0" fillId="26" borderId="37" xfId="0" applyNumberFormat="1" applyFill="1" applyBorder="1" applyAlignment="1" applyProtection="1">
      <alignment horizontal="center" vertical="center"/>
      <protection locked="0"/>
    </xf>
    <xf numFmtId="181" fontId="0" fillId="26" borderId="24" xfId="0" applyNumberFormat="1" applyFill="1" applyBorder="1" applyAlignment="1" applyProtection="1">
      <alignment horizontal="center" vertical="center"/>
      <protection locked="0"/>
    </xf>
    <xf numFmtId="181" fontId="0" fillId="26" borderId="50" xfId="0" applyNumberFormat="1" applyFill="1" applyBorder="1" applyAlignment="1" applyProtection="1">
      <alignment horizontal="center" vertical="center"/>
      <protection locked="0"/>
    </xf>
    <xf numFmtId="181" fontId="0" fillId="26" borderId="39" xfId="0" applyNumberFormat="1" applyFill="1" applyBorder="1" applyAlignment="1" applyProtection="1">
      <alignment horizontal="center" vertical="center"/>
      <protection locked="0"/>
    </xf>
    <xf numFmtId="181" fontId="0" fillId="26" borderId="40" xfId="0" applyNumberFormat="1" applyFill="1" applyBorder="1" applyAlignment="1" applyProtection="1">
      <alignment horizontal="center" vertical="center"/>
      <protection locked="0"/>
    </xf>
    <xf numFmtId="181" fontId="0" fillId="26" borderId="52" xfId="0" applyNumberForma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1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13</v>
      </c>
      <c r="P1" s="1" t="s">
        <v>44</v>
      </c>
      <c r="Q1" s="4" t="s">
        <v>11</v>
      </c>
      <c r="R1" s="5" t="s">
        <v>45</v>
      </c>
    </row>
    <row r="2" ht="5.25" customHeight="1"/>
    <row r="3" spans="8:18" s="55" customFormat="1" ht="18.75" customHeight="1">
      <c r="H3" s="114" t="s">
        <v>46</v>
      </c>
      <c r="I3" s="114"/>
      <c r="J3" s="115" t="s">
        <v>47</v>
      </c>
      <c r="K3" s="116"/>
      <c r="L3" s="116"/>
      <c r="M3" s="116"/>
      <c r="N3" s="115"/>
      <c r="O3" s="115"/>
      <c r="P3" s="115"/>
      <c r="Q3" s="115"/>
      <c r="R3" s="56" t="s">
        <v>48</v>
      </c>
    </row>
    <row r="4" spans="1:18" ht="18.75" customHeight="1">
      <c r="A4" s="41"/>
      <c r="B4" s="29">
        <v>1</v>
      </c>
      <c r="C4" s="8" t="s">
        <v>1</v>
      </c>
      <c r="E4" s="74" t="s">
        <v>4</v>
      </c>
      <c r="F4" s="74"/>
      <c r="G4" s="100" t="s">
        <v>49</v>
      </c>
      <c r="H4" s="100"/>
      <c r="I4" s="77">
        <v>0.41180555555555554</v>
      </c>
      <c r="J4" s="77"/>
      <c r="K4" s="79" t="s">
        <v>50</v>
      </c>
      <c r="L4" s="79"/>
      <c r="M4" s="77">
        <v>0.4777777777777778</v>
      </c>
      <c r="N4" s="77"/>
      <c r="O4" s="79" t="s">
        <v>51</v>
      </c>
      <c r="P4" s="79"/>
      <c r="Q4" s="80">
        <f>SUM(M4-I4)</f>
        <v>0.06597222222222227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73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7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14">
        <v>15</v>
      </c>
      <c r="R6" s="15" t="s">
        <v>81</v>
      </c>
    </row>
    <row r="7" spans="1:18" ht="27.75" customHeight="1">
      <c r="A7" s="62" t="s">
        <v>52</v>
      </c>
      <c r="B7" s="63"/>
      <c r="C7" s="35">
        <v>0</v>
      </c>
      <c r="D7" s="36">
        <v>0</v>
      </c>
      <c r="E7" s="37">
        <v>0</v>
      </c>
      <c r="F7" s="35">
        <v>0</v>
      </c>
      <c r="G7" s="36">
        <v>0</v>
      </c>
      <c r="H7" s="38">
        <v>2</v>
      </c>
      <c r="I7" s="16"/>
      <c r="J7" s="17"/>
      <c r="K7" s="30"/>
      <c r="L7" s="118" t="s">
        <v>83</v>
      </c>
      <c r="M7" s="119"/>
      <c r="N7" s="120"/>
      <c r="O7" s="39"/>
      <c r="P7" s="17"/>
      <c r="Q7" s="18"/>
      <c r="R7" s="40">
        <f>SUM(C7:Q7)</f>
        <v>2</v>
      </c>
    </row>
    <row r="8" spans="1:18" ht="27.75" customHeight="1">
      <c r="A8" s="62" t="s">
        <v>53</v>
      </c>
      <c r="B8" s="63"/>
      <c r="C8" s="35">
        <v>2</v>
      </c>
      <c r="D8" s="36">
        <v>0</v>
      </c>
      <c r="E8" s="37">
        <v>0</v>
      </c>
      <c r="F8" s="35">
        <v>0</v>
      </c>
      <c r="G8" s="36">
        <v>1</v>
      </c>
      <c r="H8" s="38" t="s">
        <v>54</v>
      </c>
      <c r="I8" s="16"/>
      <c r="J8" s="17"/>
      <c r="K8" s="30"/>
      <c r="L8" s="121"/>
      <c r="M8" s="122"/>
      <c r="N8" s="123"/>
      <c r="O8" s="39"/>
      <c r="P8" s="17"/>
      <c r="Q8" s="45"/>
      <c r="R8" s="40">
        <v>12</v>
      </c>
    </row>
    <row r="9" spans="1:18" ht="21" customHeight="1">
      <c r="A9" s="104" t="s">
        <v>73</v>
      </c>
      <c r="B9" s="105"/>
      <c r="C9" s="57" t="s">
        <v>75</v>
      </c>
      <c r="D9" s="58"/>
      <c r="E9" s="58"/>
      <c r="F9" s="58"/>
      <c r="G9" s="58"/>
      <c r="H9" s="59"/>
      <c r="I9" s="83" t="s">
        <v>76</v>
      </c>
      <c r="J9" s="78"/>
      <c r="K9" s="98" t="s">
        <v>77</v>
      </c>
      <c r="L9" s="82"/>
      <c r="M9" s="81" t="s">
        <v>78</v>
      </c>
      <c r="N9" s="82"/>
      <c r="O9" s="83" t="s">
        <v>79</v>
      </c>
      <c r="P9" s="58"/>
      <c r="Q9" s="58"/>
      <c r="R9" s="78"/>
    </row>
    <row r="10" spans="1:18" ht="16.5" customHeight="1">
      <c r="A10" s="68" t="str">
        <f>A7</f>
        <v>有　　馬</v>
      </c>
      <c r="B10" s="69"/>
      <c r="C10" s="19" t="s">
        <v>80</v>
      </c>
      <c r="D10" s="60" t="s">
        <v>55</v>
      </c>
      <c r="E10" s="61"/>
      <c r="F10" s="20">
        <v>4</v>
      </c>
      <c r="G10" s="60"/>
      <c r="H10" s="61"/>
      <c r="I10" s="88" t="s">
        <v>56</v>
      </c>
      <c r="J10" s="97"/>
      <c r="K10" s="97"/>
      <c r="L10" s="113"/>
      <c r="M10" s="88"/>
      <c r="N10" s="89"/>
      <c r="O10" s="112"/>
      <c r="P10" s="113"/>
      <c r="Q10" s="88"/>
      <c r="R10" s="97"/>
    </row>
    <row r="11" spans="1:18" ht="16.5" customHeight="1">
      <c r="A11" s="68"/>
      <c r="B11" s="69"/>
      <c r="C11" s="21">
        <v>2</v>
      </c>
      <c r="D11" s="72"/>
      <c r="E11" s="73"/>
      <c r="F11" s="22">
        <v>5</v>
      </c>
      <c r="G11" s="72"/>
      <c r="H11" s="73"/>
      <c r="I11" s="90"/>
      <c r="J11" s="108"/>
      <c r="K11" s="108"/>
      <c r="L11" s="99"/>
      <c r="M11" s="90"/>
      <c r="N11" s="91"/>
      <c r="O11" s="94"/>
      <c r="P11" s="99"/>
      <c r="Q11" s="90"/>
      <c r="R11" s="108"/>
    </row>
    <row r="12" spans="1:18" ht="16.5" customHeight="1">
      <c r="A12" s="70"/>
      <c r="B12" s="71"/>
      <c r="C12" s="23">
        <v>3</v>
      </c>
      <c r="D12" s="64"/>
      <c r="E12" s="65"/>
      <c r="F12" s="24">
        <v>6</v>
      </c>
      <c r="G12" s="64"/>
      <c r="H12" s="65"/>
      <c r="I12" s="109"/>
      <c r="J12" s="110"/>
      <c r="K12" s="110"/>
      <c r="L12" s="107"/>
      <c r="M12" s="109"/>
      <c r="N12" s="111"/>
      <c r="O12" s="106"/>
      <c r="P12" s="107"/>
      <c r="Q12" s="109"/>
      <c r="R12" s="110"/>
    </row>
    <row r="13" spans="1:18" ht="16.5" customHeight="1">
      <c r="A13" s="66" t="str">
        <f>A8</f>
        <v>川西緑台</v>
      </c>
      <c r="B13" s="67"/>
      <c r="C13" s="19" t="s">
        <v>80</v>
      </c>
      <c r="D13" s="60" t="s">
        <v>57</v>
      </c>
      <c r="E13" s="61"/>
      <c r="F13" s="20">
        <v>4</v>
      </c>
      <c r="G13" s="60"/>
      <c r="H13" s="61"/>
      <c r="I13" s="88" t="s">
        <v>58</v>
      </c>
      <c r="J13" s="97"/>
      <c r="K13" s="97"/>
      <c r="L13" s="113"/>
      <c r="M13" s="88" t="s">
        <v>59</v>
      </c>
      <c r="N13" s="89"/>
      <c r="O13" s="112" t="s">
        <v>60</v>
      </c>
      <c r="P13" s="113"/>
      <c r="Q13" s="88"/>
      <c r="R13" s="97"/>
    </row>
    <row r="14" spans="1:18" ht="16.5" customHeight="1">
      <c r="A14" s="68"/>
      <c r="B14" s="69"/>
      <c r="C14" s="21">
        <v>2</v>
      </c>
      <c r="D14" s="72"/>
      <c r="E14" s="73"/>
      <c r="F14" s="22">
        <v>5</v>
      </c>
      <c r="G14" s="72"/>
      <c r="H14" s="73"/>
      <c r="I14" s="90"/>
      <c r="J14" s="108"/>
      <c r="K14" s="108"/>
      <c r="L14" s="99"/>
      <c r="M14" s="90"/>
      <c r="N14" s="91"/>
      <c r="O14" s="94"/>
      <c r="P14" s="99"/>
      <c r="Q14" s="90"/>
      <c r="R14" s="108"/>
    </row>
    <row r="15" spans="1:18" ht="16.5" customHeight="1">
      <c r="A15" s="70"/>
      <c r="B15" s="71"/>
      <c r="C15" s="23">
        <v>3</v>
      </c>
      <c r="D15" s="64"/>
      <c r="E15" s="65"/>
      <c r="F15" s="24">
        <v>6</v>
      </c>
      <c r="G15" s="64"/>
      <c r="H15" s="65"/>
      <c r="I15" s="109"/>
      <c r="J15" s="110"/>
      <c r="K15" s="110"/>
      <c r="L15" s="107"/>
      <c r="M15" s="109"/>
      <c r="N15" s="111"/>
      <c r="O15" s="106"/>
      <c r="P15" s="107"/>
      <c r="Q15" s="109"/>
      <c r="R15" s="110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1</v>
      </c>
      <c r="C17" s="8" t="s">
        <v>1</v>
      </c>
      <c r="E17" s="74" t="s">
        <v>61</v>
      </c>
      <c r="F17" s="74"/>
      <c r="G17" s="100" t="s">
        <v>49</v>
      </c>
      <c r="H17" s="100"/>
      <c r="I17" s="77">
        <v>0.5118055555555555</v>
      </c>
      <c r="J17" s="77"/>
      <c r="K17" s="79" t="s">
        <v>50</v>
      </c>
      <c r="L17" s="79"/>
      <c r="M17" s="77">
        <v>0.611111111111111</v>
      </c>
      <c r="N17" s="77"/>
      <c r="O17" s="79" t="s">
        <v>51</v>
      </c>
      <c r="P17" s="79"/>
      <c r="Q17" s="80">
        <f>SUM(M17-I17)</f>
        <v>0.09930555555555554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43">
        <v>8</v>
      </c>
      <c r="K19" s="44">
        <v>9</v>
      </c>
      <c r="L19" s="42">
        <v>10</v>
      </c>
      <c r="M19" s="13">
        <v>11</v>
      </c>
      <c r="N19" s="34">
        <v>12</v>
      </c>
      <c r="O19" s="31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62</v>
      </c>
      <c r="B20" s="63"/>
      <c r="C20" s="35">
        <v>0</v>
      </c>
      <c r="D20" s="36">
        <v>0</v>
      </c>
      <c r="E20" s="37">
        <v>0</v>
      </c>
      <c r="F20" s="35">
        <v>0</v>
      </c>
      <c r="G20" s="36">
        <v>1</v>
      </c>
      <c r="H20" s="38">
        <v>0</v>
      </c>
      <c r="I20" s="35">
        <v>1</v>
      </c>
      <c r="J20" s="36">
        <v>0</v>
      </c>
      <c r="K20" s="38">
        <v>0</v>
      </c>
      <c r="L20" s="35">
        <v>0</v>
      </c>
      <c r="M20" s="17"/>
      <c r="N20" s="30"/>
      <c r="O20" s="39"/>
      <c r="P20" s="17"/>
      <c r="Q20" s="18"/>
      <c r="R20" s="40">
        <f>SUM(C20:Q20)</f>
        <v>2</v>
      </c>
    </row>
    <row r="21" spans="1:18" ht="27.75" customHeight="1">
      <c r="A21" s="62" t="s">
        <v>63</v>
      </c>
      <c r="B21" s="63"/>
      <c r="C21" s="35">
        <v>0</v>
      </c>
      <c r="D21" s="36">
        <v>0</v>
      </c>
      <c r="E21" s="37">
        <v>0</v>
      </c>
      <c r="F21" s="35">
        <v>0</v>
      </c>
      <c r="G21" s="36">
        <v>0</v>
      </c>
      <c r="H21" s="38">
        <v>0</v>
      </c>
      <c r="I21" s="35">
        <v>0</v>
      </c>
      <c r="J21" s="36">
        <v>0</v>
      </c>
      <c r="K21" s="38">
        <v>2</v>
      </c>
      <c r="L21" s="35" t="s">
        <v>64</v>
      </c>
      <c r="M21" s="17"/>
      <c r="N21" s="30"/>
      <c r="O21" s="39"/>
      <c r="P21" s="17"/>
      <c r="Q21" s="18"/>
      <c r="R21" s="40">
        <v>3</v>
      </c>
    </row>
    <row r="22" spans="1:18" ht="21" customHeight="1">
      <c r="A22" s="104" t="s">
        <v>84</v>
      </c>
      <c r="B22" s="105"/>
      <c r="C22" s="57" t="s">
        <v>85</v>
      </c>
      <c r="D22" s="58"/>
      <c r="E22" s="58"/>
      <c r="F22" s="58"/>
      <c r="G22" s="58"/>
      <c r="H22" s="59"/>
      <c r="I22" s="83" t="s">
        <v>86</v>
      </c>
      <c r="J22" s="78"/>
      <c r="K22" s="98" t="s">
        <v>87</v>
      </c>
      <c r="L22" s="82"/>
      <c r="M22" s="81" t="s">
        <v>88</v>
      </c>
      <c r="N22" s="82"/>
      <c r="O22" s="83" t="s">
        <v>89</v>
      </c>
      <c r="P22" s="58"/>
      <c r="Q22" s="58"/>
      <c r="R22" s="78"/>
    </row>
    <row r="23" spans="1:18" ht="16.5" customHeight="1">
      <c r="A23" s="66" t="str">
        <f>A20</f>
        <v>淡路三原</v>
      </c>
      <c r="B23" s="101"/>
      <c r="C23" s="19" t="s">
        <v>90</v>
      </c>
      <c r="D23" s="60" t="s">
        <v>17</v>
      </c>
      <c r="E23" s="61"/>
      <c r="F23" s="20">
        <v>4</v>
      </c>
      <c r="G23" s="60"/>
      <c r="H23" s="61"/>
      <c r="I23" s="95" t="s">
        <v>65</v>
      </c>
      <c r="J23" s="96"/>
      <c r="K23" s="84"/>
      <c r="L23" s="85"/>
      <c r="M23" s="95"/>
      <c r="N23" s="85"/>
      <c r="O23" s="95" t="s">
        <v>16</v>
      </c>
      <c r="P23" s="85"/>
      <c r="Q23" s="95"/>
      <c r="R23" s="96"/>
    </row>
    <row r="24" spans="1:18" ht="16.5" customHeight="1">
      <c r="A24" s="68"/>
      <c r="B24" s="102"/>
      <c r="C24" s="21">
        <v>2</v>
      </c>
      <c r="D24" s="72"/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 t="s">
        <v>65</v>
      </c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須磨翔風</v>
      </c>
      <c r="B26" s="101"/>
      <c r="C26" s="19" t="s">
        <v>90</v>
      </c>
      <c r="D26" s="60" t="s">
        <v>66</v>
      </c>
      <c r="E26" s="61"/>
      <c r="F26" s="20">
        <v>4</v>
      </c>
      <c r="G26" s="60"/>
      <c r="H26" s="61"/>
      <c r="I26" s="95" t="s">
        <v>67</v>
      </c>
      <c r="J26" s="96"/>
      <c r="K26" s="84"/>
      <c r="L26" s="85"/>
      <c r="M26" s="95"/>
      <c r="N26" s="85"/>
      <c r="O26" s="95" t="s">
        <v>66</v>
      </c>
      <c r="P26" s="85"/>
      <c r="Q26" s="95" t="s">
        <v>68</v>
      </c>
      <c r="R26" s="96"/>
    </row>
    <row r="27" spans="1:18" ht="16.5" customHeight="1">
      <c r="A27" s="68"/>
      <c r="B27" s="102"/>
      <c r="C27" s="21">
        <v>2</v>
      </c>
      <c r="D27" s="72" t="s">
        <v>69</v>
      </c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 t="s">
        <v>70</v>
      </c>
      <c r="P27" s="93"/>
      <c r="Q27" s="92" t="s">
        <v>67</v>
      </c>
      <c r="R27" s="94"/>
    </row>
    <row r="28" spans="1:18" ht="16.5" customHeight="1">
      <c r="A28" s="70"/>
      <c r="B28" s="103"/>
      <c r="C28" s="23">
        <v>3</v>
      </c>
      <c r="D28" s="64" t="s">
        <v>71</v>
      </c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 t="s">
        <v>72</v>
      </c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4">
    <mergeCell ref="B1:G1"/>
    <mergeCell ref="L7:N8"/>
    <mergeCell ref="H3:I3"/>
    <mergeCell ref="J3:Q3"/>
    <mergeCell ref="A6:B6"/>
    <mergeCell ref="A7:B7"/>
    <mergeCell ref="A8:B8"/>
    <mergeCell ref="M10:N10"/>
    <mergeCell ref="D12:E12"/>
    <mergeCell ref="E4:F4"/>
    <mergeCell ref="K4:L4"/>
    <mergeCell ref="I10:J10"/>
    <mergeCell ref="A9:B9"/>
    <mergeCell ref="A10:B12"/>
    <mergeCell ref="I11:J11"/>
    <mergeCell ref="K23:L23"/>
    <mergeCell ref="D14:E14"/>
    <mergeCell ref="D13:E13"/>
    <mergeCell ref="G13:H13"/>
    <mergeCell ref="G4:H4"/>
    <mergeCell ref="I4:J4"/>
    <mergeCell ref="I9:J9"/>
    <mergeCell ref="K11:L11"/>
    <mergeCell ref="K12:L12"/>
    <mergeCell ref="I24:J24"/>
    <mergeCell ref="K24:L24"/>
    <mergeCell ref="M15:N15"/>
    <mergeCell ref="M17:N17"/>
    <mergeCell ref="M22:N22"/>
    <mergeCell ref="I22:J22"/>
    <mergeCell ref="M23:N23"/>
    <mergeCell ref="I23:J23"/>
    <mergeCell ref="D23:E23"/>
    <mergeCell ref="D24:E24"/>
    <mergeCell ref="D25:E25"/>
    <mergeCell ref="M4:N4"/>
    <mergeCell ref="K9:L9"/>
    <mergeCell ref="K13:L13"/>
    <mergeCell ref="K15:L15"/>
    <mergeCell ref="K14:L14"/>
    <mergeCell ref="K10:L10"/>
    <mergeCell ref="Q10:R10"/>
    <mergeCell ref="D15:E15"/>
    <mergeCell ref="M11:N11"/>
    <mergeCell ref="M12:N12"/>
    <mergeCell ref="O10:P10"/>
    <mergeCell ref="O13:P13"/>
    <mergeCell ref="D11:E11"/>
    <mergeCell ref="G10:H10"/>
    <mergeCell ref="G11:H11"/>
    <mergeCell ref="I12:J12"/>
    <mergeCell ref="O11:P11"/>
    <mergeCell ref="O12:P12"/>
    <mergeCell ref="Q11:R11"/>
    <mergeCell ref="Q12:R12"/>
    <mergeCell ref="O14:P14"/>
    <mergeCell ref="O15:P15"/>
    <mergeCell ref="Q14:R14"/>
    <mergeCell ref="Q13:R13"/>
    <mergeCell ref="Q15:R15"/>
    <mergeCell ref="A22:B22"/>
    <mergeCell ref="C22:H22"/>
    <mergeCell ref="G25:H25"/>
    <mergeCell ref="G24:H24"/>
    <mergeCell ref="G27:H27"/>
    <mergeCell ref="D27:E27"/>
    <mergeCell ref="D26:E26"/>
    <mergeCell ref="A23:B25"/>
    <mergeCell ref="G17:H17"/>
    <mergeCell ref="G23:H23"/>
    <mergeCell ref="I28:J28"/>
    <mergeCell ref="A26:B28"/>
    <mergeCell ref="D28:E28"/>
    <mergeCell ref="G28:H28"/>
    <mergeCell ref="I27:J27"/>
    <mergeCell ref="G26:H26"/>
    <mergeCell ref="I13:J13"/>
    <mergeCell ref="K22:L22"/>
    <mergeCell ref="K17:L17"/>
    <mergeCell ref="K27:L27"/>
    <mergeCell ref="I17:J17"/>
    <mergeCell ref="I14:J14"/>
    <mergeCell ref="I15:J15"/>
    <mergeCell ref="Q23:R23"/>
    <mergeCell ref="M26:N26"/>
    <mergeCell ref="M24:N24"/>
    <mergeCell ref="K25:L25"/>
    <mergeCell ref="I25:J25"/>
    <mergeCell ref="I26:J26"/>
    <mergeCell ref="Q28:R28"/>
    <mergeCell ref="O24:P24"/>
    <mergeCell ref="M27:N27"/>
    <mergeCell ref="O27:P27"/>
    <mergeCell ref="Q27:R27"/>
    <mergeCell ref="M28:N28"/>
    <mergeCell ref="Q24:R24"/>
    <mergeCell ref="O26:P26"/>
    <mergeCell ref="Q26:R26"/>
    <mergeCell ref="M25:N25"/>
    <mergeCell ref="K26:L26"/>
    <mergeCell ref="O25:P25"/>
    <mergeCell ref="Q25:R25"/>
    <mergeCell ref="M13:N13"/>
    <mergeCell ref="M14:N14"/>
    <mergeCell ref="O22:R22"/>
    <mergeCell ref="O17:P17"/>
    <mergeCell ref="O23:P23"/>
    <mergeCell ref="Q17:R17"/>
    <mergeCell ref="Q4:R4"/>
    <mergeCell ref="M9:N9"/>
    <mergeCell ref="O4:P4"/>
    <mergeCell ref="O9:R9"/>
    <mergeCell ref="O28:P28"/>
    <mergeCell ref="K28:L28"/>
    <mergeCell ref="C9:H9"/>
    <mergeCell ref="D10:E10"/>
    <mergeCell ref="A20:B20"/>
    <mergeCell ref="A21:B21"/>
    <mergeCell ref="G12:H12"/>
    <mergeCell ref="A13:B15"/>
    <mergeCell ref="G14:H14"/>
    <mergeCell ref="G15:H15"/>
    <mergeCell ref="E17:F17"/>
    <mergeCell ref="A19:B19"/>
  </mergeCells>
  <conditionalFormatting sqref="R7 A7:B7">
    <cfRule type="expression" priority="13" dxfId="166" stopIfTrue="1">
      <formula>$R7&gt;$R8</formula>
    </cfRule>
  </conditionalFormatting>
  <conditionalFormatting sqref="R8">
    <cfRule type="expression" priority="14" dxfId="166" stopIfTrue="1">
      <formula>$R8&gt;$R7</formula>
    </cfRule>
  </conditionalFormatting>
  <conditionalFormatting sqref="A8:B8">
    <cfRule type="expression" priority="15" dxfId="166" stopIfTrue="1">
      <formula>$R7&lt;$R8</formula>
    </cfRule>
  </conditionalFormatting>
  <conditionalFormatting sqref="H7:H8">
    <cfRule type="expression" priority="16" dxfId="6" stopIfTrue="1">
      <formula>H7=""</formula>
    </cfRule>
    <cfRule type="expression" priority="17" dxfId="166" stopIfTrue="1">
      <formula>H7&gt;0</formula>
    </cfRule>
  </conditionalFormatting>
  <conditionalFormatting sqref="C7:G8">
    <cfRule type="cellIs" priority="18" dxfId="166" operator="greaterThan" stopIfTrue="1">
      <formula>0</formula>
    </cfRule>
  </conditionalFormatting>
  <conditionalFormatting sqref="H6">
    <cfRule type="expression" priority="12" dxfId="6" stopIfTrue="1">
      <formula>H7=""</formula>
    </cfRule>
  </conditionalFormatting>
  <conditionalFormatting sqref="R20 A20:B20">
    <cfRule type="expression" priority="3" dxfId="166" stopIfTrue="1">
      <formula>$R20&gt;$R21</formula>
    </cfRule>
  </conditionalFormatting>
  <conditionalFormatting sqref="R21">
    <cfRule type="expression" priority="4" dxfId="166" stopIfTrue="1">
      <formula>$R21&gt;$R20</formula>
    </cfRule>
  </conditionalFormatting>
  <conditionalFormatting sqref="A21:B21">
    <cfRule type="expression" priority="5" dxfId="166" stopIfTrue="1">
      <formula>$R20&lt;$R21</formula>
    </cfRule>
  </conditionalFormatting>
  <conditionalFormatting sqref="H20:K21">
    <cfRule type="expression" priority="6" dxfId="6" stopIfTrue="1">
      <formula>H20=""</formula>
    </cfRule>
    <cfRule type="expression" priority="7" dxfId="166" stopIfTrue="1">
      <formula>H20&gt;0</formula>
    </cfRule>
  </conditionalFormatting>
  <conditionalFormatting sqref="C20:G21">
    <cfRule type="cellIs" priority="8" dxfId="166" operator="greaterThan" stopIfTrue="1">
      <formula>0</formula>
    </cfRule>
  </conditionalFormatting>
  <conditionalFormatting sqref="H19:L19">
    <cfRule type="expression" priority="11" dxfId="6" stopIfTrue="1">
      <formula>H20=""</formula>
    </cfRule>
  </conditionalFormatting>
  <conditionalFormatting sqref="L20:L21">
    <cfRule type="expression" priority="1" dxfId="6" stopIfTrue="1">
      <formula>L20=""</formula>
    </cfRule>
    <cfRule type="expression" priority="2" dxfId="166" stopIfTrue="1">
      <formula>L20&gt;0</formula>
    </cfRule>
  </conditionalFormatting>
  <conditionalFormatting sqref="A23:B23 A10:B10">
    <cfRule type="expression" priority="22" dxfId="166" stopIfTrue="1">
      <formula>$R7&gt;$R8</formula>
    </cfRule>
  </conditionalFormatting>
  <conditionalFormatting sqref="A25:B25 A12:B12">
    <cfRule type="expression" priority="23" dxfId="166" stopIfTrue="1">
      <formula>'9.13尼崎'!#REF!&gt;$R9</formula>
    </cfRule>
  </conditionalFormatting>
  <conditionalFormatting sqref="A24:B24 A11:B11">
    <cfRule type="expression" priority="24" dxfId="166" stopIfTrue="1">
      <formula>$R8&gt;'9.13尼崎'!#REF!</formula>
    </cfRule>
  </conditionalFormatting>
  <conditionalFormatting sqref="A26:B26 A13:B13">
    <cfRule type="expression" priority="25" dxfId="166" stopIfTrue="1">
      <formula>$R7&lt;$R8</formula>
    </cfRule>
  </conditionalFormatting>
  <conditionalFormatting sqref="A28:B28 A15:B15">
    <cfRule type="expression" priority="26" dxfId="166" stopIfTrue="1">
      <formula>'9.13尼崎'!#REF!&lt;$R9</formula>
    </cfRule>
  </conditionalFormatting>
  <conditionalFormatting sqref="A27:B27 A14:B14">
    <cfRule type="expression" priority="27" dxfId="166" stopIfTrue="1">
      <formula>$R8&lt;'9.13尼崎'!#REF!</formula>
    </cfRule>
  </conditionalFormatting>
  <dataValidations count="4">
    <dataValidation allowBlank="1" showInputMessage="1" showErrorMessage="1" imeMode="halfAlpha" sqref="O1 I4:J4 M4:N4 I17:J17 C20:Q21 M17:N17 M1 I1 L7:Q8 K7 C7:J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1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13</v>
      </c>
      <c r="P1" s="1" t="s">
        <v>44</v>
      </c>
      <c r="Q1" s="4" t="s">
        <v>11</v>
      </c>
      <c r="R1" s="5" t="s">
        <v>45</v>
      </c>
    </row>
    <row r="2" ht="5.25" customHeight="1"/>
    <row r="3" spans="8:18" s="55" customFormat="1" ht="18.75" customHeight="1">
      <c r="H3" s="114" t="s">
        <v>46</v>
      </c>
      <c r="I3" s="114"/>
      <c r="J3" s="115" t="s">
        <v>146</v>
      </c>
      <c r="K3" s="116"/>
      <c r="L3" s="116"/>
      <c r="M3" s="116"/>
      <c r="N3" s="115"/>
      <c r="O3" s="115"/>
      <c r="P3" s="115"/>
      <c r="Q3" s="115"/>
      <c r="R3" s="56" t="s">
        <v>48</v>
      </c>
    </row>
    <row r="4" spans="1:18" ht="18.75" customHeight="1">
      <c r="A4" s="41"/>
      <c r="B4" s="29">
        <v>1</v>
      </c>
      <c r="C4" s="8" t="s">
        <v>1</v>
      </c>
      <c r="E4" s="74" t="s">
        <v>4</v>
      </c>
      <c r="F4" s="74"/>
      <c r="G4" s="100" t="s">
        <v>49</v>
      </c>
      <c r="H4" s="100"/>
      <c r="I4" s="77">
        <v>0.4131944444444444</v>
      </c>
      <c r="J4" s="77"/>
      <c r="K4" s="79" t="s">
        <v>50</v>
      </c>
      <c r="L4" s="79"/>
      <c r="M4" s="77">
        <v>0.48333333333333334</v>
      </c>
      <c r="N4" s="77"/>
      <c r="O4" s="79" t="s">
        <v>51</v>
      </c>
      <c r="P4" s="79"/>
      <c r="Q4" s="80">
        <f>SUM(M4-I4)</f>
        <v>0.07013888888888892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73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4">
        <v>6</v>
      </c>
      <c r="I6" s="42">
        <v>7</v>
      </c>
      <c r="J6" s="43">
        <v>8</v>
      </c>
      <c r="K6" s="44">
        <v>9</v>
      </c>
      <c r="L6" s="31">
        <v>10</v>
      </c>
      <c r="M6" s="13">
        <v>11</v>
      </c>
      <c r="N6" s="14">
        <v>12</v>
      </c>
      <c r="O6" s="31">
        <v>13</v>
      </c>
      <c r="P6" s="13">
        <v>14</v>
      </c>
      <c r="Q6" s="14">
        <v>15</v>
      </c>
      <c r="R6" s="15" t="s">
        <v>74</v>
      </c>
    </row>
    <row r="7" spans="1:18" ht="27.75" customHeight="1">
      <c r="A7" s="62" t="s">
        <v>147</v>
      </c>
      <c r="B7" s="63"/>
      <c r="C7" s="35">
        <v>0</v>
      </c>
      <c r="D7" s="36">
        <v>0</v>
      </c>
      <c r="E7" s="37">
        <v>0</v>
      </c>
      <c r="F7" s="35">
        <v>0</v>
      </c>
      <c r="G7" s="36">
        <v>0</v>
      </c>
      <c r="H7" s="38">
        <v>0</v>
      </c>
      <c r="I7" s="35">
        <v>0</v>
      </c>
      <c r="J7" s="36">
        <v>2</v>
      </c>
      <c r="K7" s="38">
        <v>0</v>
      </c>
      <c r="L7" s="46"/>
      <c r="M7" s="17"/>
      <c r="N7" s="30"/>
      <c r="O7" s="39"/>
      <c r="P7" s="17"/>
      <c r="Q7" s="18"/>
      <c r="R7" s="40">
        <f>SUM(C7:Q7)</f>
        <v>2</v>
      </c>
    </row>
    <row r="8" spans="1:18" ht="27.75" customHeight="1">
      <c r="A8" s="62" t="s">
        <v>148</v>
      </c>
      <c r="B8" s="63"/>
      <c r="C8" s="35">
        <v>0</v>
      </c>
      <c r="D8" s="36">
        <v>0</v>
      </c>
      <c r="E8" s="37">
        <v>0</v>
      </c>
      <c r="F8" s="35">
        <v>0</v>
      </c>
      <c r="G8" s="36">
        <v>0</v>
      </c>
      <c r="H8" s="38">
        <v>0</v>
      </c>
      <c r="I8" s="35">
        <v>0</v>
      </c>
      <c r="J8" s="36">
        <v>0</v>
      </c>
      <c r="K8" s="38">
        <v>0</v>
      </c>
      <c r="L8" s="16"/>
      <c r="M8" s="17"/>
      <c r="N8" s="30"/>
      <c r="O8" s="39"/>
      <c r="P8" s="17"/>
      <c r="Q8" s="18"/>
      <c r="R8" s="40">
        <f>SUM(C8:Q8)</f>
        <v>0</v>
      </c>
    </row>
    <row r="9" spans="1:18" ht="21" customHeight="1">
      <c r="A9" s="104" t="s">
        <v>145</v>
      </c>
      <c r="B9" s="105"/>
      <c r="C9" s="57" t="s">
        <v>168</v>
      </c>
      <c r="D9" s="58"/>
      <c r="E9" s="58"/>
      <c r="F9" s="58"/>
      <c r="G9" s="58"/>
      <c r="H9" s="59"/>
      <c r="I9" s="83" t="s">
        <v>169</v>
      </c>
      <c r="J9" s="78"/>
      <c r="K9" s="98" t="s">
        <v>170</v>
      </c>
      <c r="L9" s="82"/>
      <c r="M9" s="81" t="s">
        <v>171</v>
      </c>
      <c r="N9" s="82"/>
      <c r="O9" s="83" t="s">
        <v>172</v>
      </c>
      <c r="P9" s="58"/>
      <c r="Q9" s="58"/>
      <c r="R9" s="78"/>
    </row>
    <row r="10" spans="1:18" ht="16.5" customHeight="1">
      <c r="A10" s="66" t="str">
        <f>A7</f>
        <v>姫路南</v>
      </c>
      <c r="B10" s="101"/>
      <c r="C10" s="19" t="s">
        <v>173</v>
      </c>
      <c r="D10" s="60" t="s">
        <v>60</v>
      </c>
      <c r="E10" s="61"/>
      <c r="F10" s="20">
        <v>4</v>
      </c>
      <c r="G10" s="60"/>
      <c r="H10" s="61"/>
      <c r="I10" s="95" t="s">
        <v>149</v>
      </c>
      <c r="J10" s="96"/>
      <c r="K10" s="84"/>
      <c r="L10" s="85"/>
      <c r="M10" s="95"/>
      <c r="N10" s="85"/>
      <c r="O10" s="95" t="s">
        <v>150</v>
      </c>
      <c r="P10" s="85"/>
      <c r="Q10" s="95"/>
      <c r="R10" s="96"/>
    </row>
    <row r="11" spans="1:18" ht="16.5" customHeight="1">
      <c r="A11" s="68"/>
      <c r="B11" s="102"/>
      <c r="C11" s="21">
        <v>2</v>
      </c>
      <c r="D11" s="72"/>
      <c r="E11" s="73"/>
      <c r="F11" s="22">
        <v>5</v>
      </c>
      <c r="G11" s="72"/>
      <c r="H11" s="73"/>
      <c r="I11" s="92"/>
      <c r="J11" s="94"/>
      <c r="K11" s="99"/>
      <c r="L11" s="93"/>
      <c r="M11" s="92"/>
      <c r="N11" s="93"/>
      <c r="O11" s="92" t="s">
        <v>151</v>
      </c>
      <c r="P11" s="93"/>
      <c r="Q11" s="92"/>
      <c r="R11" s="94"/>
    </row>
    <row r="12" spans="1:18" ht="16.5" customHeight="1">
      <c r="A12" s="70"/>
      <c r="B12" s="103"/>
      <c r="C12" s="23">
        <v>3</v>
      </c>
      <c r="D12" s="64"/>
      <c r="E12" s="65"/>
      <c r="F12" s="24">
        <v>6</v>
      </c>
      <c r="G12" s="64"/>
      <c r="H12" s="65"/>
      <c r="I12" s="86"/>
      <c r="J12" s="87"/>
      <c r="K12" s="75"/>
      <c r="L12" s="76"/>
      <c r="M12" s="86"/>
      <c r="N12" s="76"/>
      <c r="O12" s="86" t="s">
        <v>152</v>
      </c>
      <c r="P12" s="76"/>
      <c r="Q12" s="86"/>
      <c r="R12" s="87"/>
    </row>
    <row r="13" spans="1:18" ht="16.5" customHeight="1">
      <c r="A13" s="66" t="str">
        <f>A8</f>
        <v>洲　　本</v>
      </c>
      <c r="B13" s="101"/>
      <c r="C13" s="19" t="s">
        <v>174</v>
      </c>
      <c r="D13" s="60" t="s">
        <v>153</v>
      </c>
      <c r="E13" s="61"/>
      <c r="F13" s="20">
        <v>4</v>
      </c>
      <c r="G13" s="60"/>
      <c r="H13" s="61"/>
      <c r="I13" s="95" t="s">
        <v>154</v>
      </c>
      <c r="J13" s="96"/>
      <c r="K13" s="84"/>
      <c r="L13" s="85"/>
      <c r="M13" s="95"/>
      <c r="N13" s="85"/>
      <c r="O13" s="95" t="s">
        <v>155</v>
      </c>
      <c r="P13" s="85"/>
      <c r="Q13" s="95"/>
      <c r="R13" s="96"/>
    </row>
    <row r="14" spans="1:18" ht="16.5" customHeight="1">
      <c r="A14" s="68"/>
      <c r="B14" s="102"/>
      <c r="C14" s="21">
        <v>2</v>
      </c>
      <c r="D14" s="72"/>
      <c r="E14" s="73"/>
      <c r="F14" s="22">
        <v>5</v>
      </c>
      <c r="G14" s="72"/>
      <c r="H14" s="73"/>
      <c r="I14" s="92"/>
      <c r="J14" s="94"/>
      <c r="K14" s="99"/>
      <c r="L14" s="93"/>
      <c r="M14" s="92"/>
      <c r="N14" s="93"/>
      <c r="O14" s="92" t="s">
        <v>156</v>
      </c>
      <c r="P14" s="93"/>
      <c r="Q14" s="92"/>
      <c r="R14" s="94"/>
    </row>
    <row r="15" spans="1:18" ht="16.5" customHeight="1">
      <c r="A15" s="70"/>
      <c r="B15" s="103"/>
      <c r="C15" s="23">
        <v>3</v>
      </c>
      <c r="D15" s="64"/>
      <c r="E15" s="65"/>
      <c r="F15" s="24">
        <v>6</v>
      </c>
      <c r="G15" s="64"/>
      <c r="H15" s="65"/>
      <c r="I15" s="86"/>
      <c r="J15" s="87"/>
      <c r="K15" s="75"/>
      <c r="L15" s="76"/>
      <c r="M15" s="86"/>
      <c r="N15" s="76"/>
      <c r="O15" s="86"/>
      <c r="P15" s="76"/>
      <c r="Q15" s="86"/>
      <c r="R15" s="8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1</v>
      </c>
      <c r="C17" s="8" t="s">
        <v>1</v>
      </c>
      <c r="E17" s="74" t="s">
        <v>61</v>
      </c>
      <c r="F17" s="74"/>
      <c r="G17" s="100" t="s">
        <v>49</v>
      </c>
      <c r="H17" s="100"/>
      <c r="I17" s="77">
        <v>0.5166666666666667</v>
      </c>
      <c r="J17" s="77"/>
      <c r="K17" s="79" t="s">
        <v>50</v>
      </c>
      <c r="L17" s="79"/>
      <c r="M17" s="77">
        <v>0.5694444444444444</v>
      </c>
      <c r="N17" s="77"/>
      <c r="O17" s="79" t="s">
        <v>51</v>
      </c>
      <c r="P17" s="79"/>
      <c r="Q17" s="80">
        <f>SUM(M17-I17)</f>
        <v>0.0527777777777777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157</v>
      </c>
      <c r="B20" s="63"/>
      <c r="C20" s="35">
        <v>0</v>
      </c>
      <c r="D20" s="36">
        <v>0</v>
      </c>
      <c r="E20" s="37">
        <v>0</v>
      </c>
      <c r="F20" s="35">
        <v>0</v>
      </c>
      <c r="G20" s="36">
        <v>1</v>
      </c>
      <c r="H20" s="30"/>
      <c r="I20" s="16"/>
      <c r="J20" s="17"/>
      <c r="K20" s="30"/>
      <c r="L20" s="118" t="s">
        <v>175</v>
      </c>
      <c r="M20" s="119"/>
      <c r="N20" s="120"/>
      <c r="O20" s="39"/>
      <c r="P20" s="17"/>
      <c r="Q20" s="18"/>
      <c r="R20" s="40">
        <f>SUM(C20:Q20)</f>
        <v>1</v>
      </c>
    </row>
    <row r="21" spans="1:18" ht="27.75" customHeight="1">
      <c r="A21" s="62" t="s">
        <v>158</v>
      </c>
      <c r="B21" s="63"/>
      <c r="C21" s="35">
        <v>2</v>
      </c>
      <c r="D21" s="36">
        <v>7</v>
      </c>
      <c r="E21" s="37">
        <v>0</v>
      </c>
      <c r="F21" s="35">
        <v>5</v>
      </c>
      <c r="G21" s="36" t="s">
        <v>116</v>
      </c>
      <c r="H21" s="30"/>
      <c r="I21" s="16"/>
      <c r="J21" s="17"/>
      <c r="K21" s="30"/>
      <c r="L21" s="121"/>
      <c r="M21" s="122"/>
      <c r="N21" s="123"/>
      <c r="O21" s="39"/>
      <c r="P21" s="17"/>
      <c r="Q21" s="45"/>
      <c r="R21" s="40">
        <f>SUM(C21:Q21)</f>
        <v>14</v>
      </c>
    </row>
    <row r="22" spans="1:18" ht="21" customHeight="1">
      <c r="A22" s="104" t="s">
        <v>145</v>
      </c>
      <c r="B22" s="105"/>
      <c r="C22" s="57" t="s">
        <v>168</v>
      </c>
      <c r="D22" s="58"/>
      <c r="E22" s="58"/>
      <c r="F22" s="58"/>
      <c r="G22" s="58"/>
      <c r="H22" s="59"/>
      <c r="I22" s="83" t="s">
        <v>169</v>
      </c>
      <c r="J22" s="78"/>
      <c r="K22" s="98" t="s">
        <v>170</v>
      </c>
      <c r="L22" s="82"/>
      <c r="M22" s="81" t="s">
        <v>171</v>
      </c>
      <c r="N22" s="82"/>
      <c r="O22" s="83" t="s">
        <v>172</v>
      </c>
      <c r="P22" s="58"/>
      <c r="Q22" s="58"/>
      <c r="R22" s="78"/>
    </row>
    <row r="23" spans="1:18" ht="16.5" customHeight="1">
      <c r="A23" s="66" t="str">
        <f>A20</f>
        <v>宝塚西</v>
      </c>
      <c r="B23" s="101"/>
      <c r="C23" s="19" t="s">
        <v>173</v>
      </c>
      <c r="D23" s="60" t="s">
        <v>35</v>
      </c>
      <c r="E23" s="61"/>
      <c r="F23" s="20">
        <v>4</v>
      </c>
      <c r="G23" s="60"/>
      <c r="H23" s="61"/>
      <c r="I23" s="95" t="s">
        <v>159</v>
      </c>
      <c r="J23" s="96"/>
      <c r="K23" s="84"/>
      <c r="L23" s="85"/>
      <c r="M23" s="95" t="s">
        <v>26</v>
      </c>
      <c r="N23" s="85"/>
      <c r="O23" s="95" t="s">
        <v>160</v>
      </c>
      <c r="P23" s="85"/>
      <c r="Q23" s="95"/>
      <c r="R23" s="96"/>
    </row>
    <row r="24" spans="1:18" ht="16.5" customHeight="1">
      <c r="A24" s="68"/>
      <c r="B24" s="102"/>
      <c r="C24" s="21">
        <v>2</v>
      </c>
      <c r="D24" s="72" t="s">
        <v>29</v>
      </c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/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関西学院</v>
      </c>
      <c r="B26" s="101"/>
      <c r="C26" s="19" t="s">
        <v>173</v>
      </c>
      <c r="D26" s="60" t="s">
        <v>161</v>
      </c>
      <c r="E26" s="61"/>
      <c r="F26" s="20">
        <v>4</v>
      </c>
      <c r="G26" s="60"/>
      <c r="H26" s="61"/>
      <c r="I26" s="95" t="s">
        <v>162</v>
      </c>
      <c r="J26" s="96"/>
      <c r="K26" s="84"/>
      <c r="L26" s="85"/>
      <c r="M26" s="95" t="s">
        <v>163</v>
      </c>
      <c r="N26" s="85"/>
      <c r="O26" s="95" t="s">
        <v>164</v>
      </c>
      <c r="P26" s="85"/>
      <c r="Q26" s="95"/>
      <c r="R26" s="96"/>
    </row>
    <row r="27" spans="1:18" ht="16.5" customHeight="1">
      <c r="A27" s="68"/>
      <c r="B27" s="102"/>
      <c r="C27" s="21">
        <v>2</v>
      </c>
      <c r="D27" s="72" t="s">
        <v>26</v>
      </c>
      <c r="E27" s="73"/>
      <c r="F27" s="22">
        <v>5</v>
      </c>
      <c r="G27" s="72"/>
      <c r="H27" s="73"/>
      <c r="I27" s="92" t="s">
        <v>165</v>
      </c>
      <c r="J27" s="94"/>
      <c r="K27" s="99"/>
      <c r="L27" s="93"/>
      <c r="M27" s="92" t="s">
        <v>166</v>
      </c>
      <c r="N27" s="93"/>
      <c r="O27" s="92"/>
      <c r="P27" s="93"/>
      <c r="Q27" s="92"/>
      <c r="R27" s="94"/>
    </row>
    <row r="28" spans="1:18" ht="16.5" customHeight="1">
      <c r="A28" s="70"/>
      <c r="B28" s="103"/>
      <c r="C28" s="23">
        <v>3</v>
      </c>
      <c r="D28" s="64" t="s">
        <v>167</v>
      </c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B1:G1"/>
    <mergeCell ref="H3:I3"/>
    <mergeCell ref="J3:Q3"/>
    <mergeCell ref="L20:N21"/>
    <mergeCell ref="G4:H4"/>
    <mergeCell ref="I4:J4"/>
    <mergeCell ref="K4:L4"/>
    <mergeCell ref="I10:J10"/>
    <mergeCell ref="I9:J9"/>
    <mergeCell ref="I12:J12"/>
    <mergeCell ref="O10:P10"/>
    <mergeCell ref="A7:B7"/>
    <mergeCell ref="A8:B8"/>
    <mergeCell ref="K12:L12"/>
    <mergeCell ref="I11:J11"/>
    <mergeCell ref="I24:J24"/>
    <mergeCell ref="C9:H9"/>
    <mergeCell ref="D10:E10"/>
    <mergeCell ref="D11:E11"/>
    <mergeCell ref="M11:N11"/>
    <mergeCell ref="M12:N12"/>
    <mergeCell ref="I13:J13"/>
    <mergeCell ref="M4:N4"/>
    <mergeCell ref="K9:L9"/>
    <mergeCell ref="K13:L13"/>
    <mergeCell ref="K15:L15"/>
    <mergeCell ref="K14:L14"/>
    <mergeCell ref="M10:N10"/>
    <mergeCell ref="K10:L10"/>
    <mergeCell ref="K11:L11"/>
    <mergeCell ref="D24:E24"/>
    <mergeCell ref="D15:E15"/>
    <mergeCell ref="K24:L24"/>
    <mergeCell ref="G17:H17"/>
    <mergeCell ref="G14:H14"/>
    <mergeCell ref="G15:H15"/>
    <mergeCell ref="K23:L23"/>
    <mergeCell ref="D14:E14"/>
    <mergeCell ref="O9:R9"/>
    <mergeCell ref="Q13:R13"/>
    <mergeCell ref="Q15:R15"/>
    <mergeCell ref="O11:P11"/>
    <mergeCell ref="O12:P12"/>
    <mergeCell ref="Q11:R11"/>
    <mergeCell ref="Q12:R12"/>
    <mergeCell ref="O14:P14"/>
    <mergeCell ref="O15:P15"/>
    <mergeCell ref="Q10:R10"/>
    <mergeCell ref="A21:B21"/>
    <mergeCell ref="A22:B22"/>
    <mergeCell ref="C22:H22"/>
    <mergeCell ref="G25:H25"/>
    <mergeCell ref="G24:H24"/>
    <mergeCell ref="G27:H27"/>
    <mergeCell ref="G23:H23"/>
    <mergeCell ref="A19:B19"/>
    <mergeCell ref="I28:J28"/>
    <mergeCell ref="I26:J26"/>
    <mergeCell ref="I27:J27"/>
    <mergeCell ref="G26:H26"/>
    <mergeCell ref="A20:B20"/>
    <mergeCell ref="A23:B25"/>
    <mergeCell ref="A26:B28"/>
    <mergeCell ref="D25:E25"/>
    <mergeCell ref="K27:L27"/>
    <mergeCell ref="K26:L26"/>
    <mergeCell ref="M26:N26"/>
    <mergeCell ref="M28:N28"/>
    <mergeCell ref="O28:P28"/>
    <mergeCell ref="Q28:R28"/>
    <mergeCell ref="O24:P24"/>
    <mergeCell ref="O23:P23"/>
    <mergeCell ref="M23:N23"/>
    <mergeCell ref="Q24:R24"/>
    <mergeCell ref="O26:P26"/>
    <mergeCell ref="Q26:R26"/>
    <mergeCell ref="Q23:R23"/>
    <mergeCell ref="I14:J14"/>
    <mergeCell ref="I22:J22"/>
    <mergeCell ref="I17:J17"/>
    <mergeCell ref="I15:J15"/>
    <mergeCell ref="K22:L22"/>
    <mergeCell ref="M15:N15"/>
    <mergeCell ref="K17:L17"/>
    <mergeCell ref="M17:N17"/>
    <mergeCell ref="M13:N13"/>
    <mergeCell ref="M14:N14"/>
    <mergeCell ref="O22:R22"/>
    <mergeCell ref="O17:P17"/>
    <mergeCell ref="O13:P13"/>
    <mergeCell ref="O27:P27"/>
    <mergeCell ref="Q27:R27"/>
    <mergeCell ref="Q17:R17"/>
    <mergeCell ref="I25:J25"/>
    <mergeCell ref="I23:J23"/>
    <mergeCell ref="O25:P25"/>
    <mergeCell ref="Q25:R25"/>
    <mergeCell ref="M24:N24"/>
    <mergeCell ref="K25:L25"/>
    <mergeCell ref="M25:N25"/>
    <mergeCell ref="Q4:R4"/>
    <mergeCell ref="M9:N9"/>
    <mergeCell ref="O4:P4"/>
    <mergeCell ref="Q14:R14"/>
    <mergeCell ref="M22:N22"/>
    <mergeCell ref="M27:N27"/>
    <mergeCell ref="D27:E27"/>
    <mergeCell ref="K28:L28"/>
    <mergeCell ref="E4:F4"/>
    <mergeCell ref="E17:F17"/>
    <mergeCell ref="D26:E26"/>
    <mergeCell ref="D28:E28"/>
    <mergeCell ref="G28:H28"/>
    <mergeCell ref="G12:H12"/>
    <mergeCell ref="D23:E23"/>
    <mergeCell ref="A6:B6"/>
    <mergeCell ref="A13:B15"/>
    <mergeCell ref="G10:H10"/>
    <mergeCell ref="G11:H11"/>
    <mergeCell ref="D12:E12"/>
    <mergeCell ref="A9:B9"/>
    <mergeCell ref="A10:B12"/>
    <mergeCell ref="D13:E13"/>
    <mergeCell ref="G13:H13"/>
  </mergeCells>
  <conditionalFormatting sqref="R7 A7:B7">
    <cfRule type="expression" priority="7" dxfId="166" stopIfTrue="1">
      <formula>$R7&gt;$R8</formula>
    </cfRule>
  </conditionalFormatting>
  <conditionalFormatting sqref="R8">
    <cfRule type="expression" priority="8" dxfId="166" stopIfTrue="1">
      <formula>$R8&gt;$R7</formula>
    </cfRule>
  </conditionalFormatting>
  <conditionalFormatting sqref="A8:B8">
    <cfRule type="expression" priority="9" dxfId="166" stopIfTrue="1">
      <formula>$R7&lt;$R8</formula>
    </cfRule>
  </conditionalFormatting>
  <conditionalFormatting sqref="H7:K8">
    <cfRule type="expression" priority="10" dxfId="6" stopIfTrue="1">
      <formula>H7=""</formula>
    </cfRule>
    <cfRule type="expression" priority="11" dxfId="166" stopIfTrue="1">
      <formula>H7&gt;0</formula>
    </cfRule>
  </conditionalFormatting>
  <conditionalFormatting sqref="C7:G8">
    <cfRule type="cellIs" priority="12" dxfId="166" operator="greaterThan" stopIfTrue="1">
      <formula>0</formula>
    </cfRule>
  </conditionalFormatting>
  <conditionalFormatting sqref="H6:K6">
    <cfRule type="expression" priority="15" dxfId="6" stopIfTrue="1">
      <formula>H7=""</formula>
    </cfRule>
  </conditionalFormatting>
  <conditionalFormatting sqref="R20 A20:B20">
    <cfRule type="expression" priority="1" dxfId="166" stopIfTrue="1">
      <formula>$R20&gt;$R21</formula>
    </cfRule>
  </conditionalFormatting>
  <conditionalFormatting sqref="R21">
    <cfRule type="expression" priority="2" dxfId="166" stopIfTrue="1">
      <formula>$R21&gt;$R20</formula>
    </cfRule>
  </conditionalFormatting>
  <conditionalFormatting sqref="A21:B21">
    <cfRule type="expression" priority="3" dxfId="166" stopIfTrue="1">
      <formula>$R20&lt;$R21</formula>
    </cfRule>
  </conditionalFormatting>
  <conditionalFormatting sqref="C20:G21">
    <cfRule type="cellIs" priority="4" dxfId="166" operator="greaterThan" stopIfTrue="1">
      <formula>0</formula>
    </cfRule>
  </conditionalFormatting>
  <conditionalFormatting sqref="A23:B23 A10:B10">
    <cfRule type="expression" priority="28" dxfId="166" stopIfTrue="1">
      <formula>$R7&gt;$R8</formula>
    </cfRule>
  </conditionalFormatting>
  <conditionalFormatting sqref="A25:B25 A12:B12">
    <cfRule type="expression" priority="29" dxfId="166" stopIfTrue="1">
      <formula>'9.13春日'!#REF!&gt;$R9</formula>
    </cfRule>
  </conditionalFormatting>
  <conditionalFormatting sqref="A24:B24 A11:B11">
    <cfRule type="expression" priority="30" dxfId="166" stopIfTrue="1">
      <formula>$R8&gt;'9.13春日'!#REF!</formula>
    </cfRule>
  </conditionalFormatting>
  <conditionalFormatting sqref="A26:B26 A13:B13">
    <cfRule type="expression" priority="31" dxfId="166" stopIfTrue="1">
      <formula>$R7&lt;$R8</formula>
    </cfRule>
  </conditionalFormatting>
  <conditionalFormatting sqref="A28:B28 A15:B15">
    <cfRule type="expression" priority="32" dxfId="166" stopIfTrue="1">
      <formula>'9.13春日'!#REF!&lt;$R9</formula>
    </cfRule>
  </conditionalFormatting>
  <conditionalFormatting sqref="A27:B27 A14:B14">
    <cfRule type="expression" priority="33" dxfId="166" stopIfTrue="1">
      <formula>$R8&lt;'9.13春日'!#REF!</formula>
    </cfRule>
  </conditionalFormatting>
  <dataValidations count="4">
    <dataValidation allowBlank="1" showInputMessage="1" showErrorMessage="1" imeMode="halfAlpha" sqref="O1 I4:J4 M4:N4 I17:J17 C20:J21 M17:N17 M1 I1 K20 L20:Q21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T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1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13</v>
      </c>
      <c r="P1" s="1" t="s">
        <v>44</v>
      </c>
      <c r="Q1" s="4" t="s">
        <v>204</v>
      </c>
      <c r="R1" s="5" t="s">
        <v>45</v>
      </c>
    </row>
    <row r="2" ht="5.25" customHeight="1"/>
    <row r="3" spans="10:18" ht="18.75" customHeight="1">
      <c r="J3" s="126" t="s">
        <v>12</v>
      </c>
      <c r="K3" s="126"/>
      <c r="L3" s="127" t="s">
        <v>38</v>
      </c>
      <c r="M3" s="127"/>
      <c r="N3" s="127"/>
      <c r="O3" s="127"/>
      <c r="P3" s="127"/>
      <c r="Q3" s="127"/>
      <c r="R3" s="7" t="s">
        <v>6</v>
      </c>
    </row>
    <row r="4" spans="1:20" s="50" customFormat="1" ht="18.75" customHeight="1">
      <c r="A4" s="49"/>
      <c r="B4" s="29" t="s">
        <v>205</v>
      </c>
      <c r="C4" s="8" t="s">
        <v>206</v>
      </c>
      <c r="D4" s="6"/>
      <c r="E4" s="74" t="s">
        <v>207</v>
      </c>
      <c r="F4" s="74"/>
      <c r="G4" s="125" t="s">
        <v>49</v>
      </c>
      <c r="H4" s="125"/>
      <c r="I4" s="124">
        <v>0.41458333333333336</v>
      </c>
      <c r="J4" s="124"/>
      <c r="K4" s="79" t="s">
        <v>50</v>
      </c>
      <c r="L4" s="79"/>
      <c r="M4" s="124">
        <v>0.48680555555555555</v>
      </c>
      <c r="N4" s="124"/>
      <c r="O4" s="79" t="s">
        <v>51</v>
      </c>
      <c r="P4" s="79"/>
      <c r="Q4" s="80">
        <f>SUM(M4-I4)</f>
        <v>0.07222222222222219</v>
      </c>
      <c r="R4" s="80"/>
      <c r="T4" s="5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73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4">
        <v>6</v>
      </c>
      <c r="I6" s="42">
        <v>7</v>
      </c>
      <c r="J6" s="43">
        <v>8</v>
      </c>
      <c r="K6" s="44">
        <v>9</v>
      </c>
      <c r="L6" s="31">
        <v>10</v>
      </c>
      <c r="M6" s="13">
        <v>11</v>
      </c>
      <c r="N6" s="14">
        <v>12</v>
      </c>
      <c r="O6" s="12">
        <v>13</v>
      </c>
      <c r="P6" s="13">
        <v>14</v>
      </c>
      <c r="Q6" s="14">
        <v>15</v>
      </c>
      <c r="R6" s="15" t="s">
        <v>74</v>
      </c>
    </row>
    <row r="7" spans="1:18" ht="27.75" customHeight="1">
      <c r="A7" s="62" t="s">
        <v>201</v>
      </c>
      <c r="B7" s="63"/>
      <c r="C7" s="35">
        <v>0</v>
      </c>
      <c r="D7" s="36">
        <v>0</v>
      </c>
      <c r="E7" s="37">
        <v>0</v>
      </c>
      <c r="F7" s="35">
        <v>0</v>
      </c>
      <c r="G7" s="36">
        <v>0</v>
      </c>
      <c r="H7" s="48">
        <v>0</v>
      </c>
      <c r="I7" s="35">
        <v>0</v>
      </c>
      <c r="J7" s="36">
        <v>0</v>
      </c>
      <c r="K7" s="48">
        <v>0</v>
      </c>
      <c r="L7" s="46"/>
      <c r="M7" s="17"/>
      <c r="N7" s="30"/>
      <c r="O7" s="39"/>
      <c r="P7" s="17"/>
      <c r="Q7" s="18"/>
      <c r="R7" s="40">
        <f>SUM(C7:Q7)</f>
        <v>0</v>
      </c>
    </row>
    <row r="8" spans="1:18" ht="27.75" customHeight="1">
      <c r="A8" s="62" t="s">
        <v>202</v>
      </c>
      <c r="B8" s="63"/>
      <c r="C8" s="35">
        <v>0</v>
      </c>
      <c r="D8" s="36">
        <v>0</v>
      </c>
      <c r="E8" s="37">
        <v>0</v>
      </c>
      <c r="F8" s="35">
        <v>0</v>
      </c>
      <c r="G8" s="36">
        <v>0</v>
      </c>
      <c r="H8" s="48">
        <v>0</v>
      </c>
      <c r="I8" s="35">
        <v>2</v>
      </c>
      <c r="J8" s="36">
        <v>0</v>
      </c>
      <c r="K8" s="48" t="s">
        <v>203</v>
      </c>
      <c r="L8" s="16"/>
      <c r="M8" s="17"/>
      <c r="N8" s="30"/>
      <c r="O8" s="39"/>
      <c r="P8" s="17"/>
      <c r="Q8" s="18"/>
      <c r="R8" s="40">
        <f>SUM(C8:Q8)</f>
        <v>2</v>
      </c>
    </row>
    <row r="9" spans="1:18" ht="21" customHeight="1">
      <c r="A9" s="104" t="s">
        <v>73</v>
      </c>
      <c r="B9" s="105"/>
      <c r="C9" s="57" t="s">
        <v>75</v>
      </c>
      <c r="D9" s="58"/>
      <c r="E9" s="58"/>
      <c r="F9" s="58"/>
      <c r="G9" s="58"/>
      <c r="H9" s="59"/>
      <c r="I9" s="83" t="s">
        <v>76</v>
      </c>
      <c r="J9" s="78"/>
      <c r="K9" s="98" t="s">
        <v>77</v>
      </c>
      <c r="L9" s="82"/>
      <c r="M9" s="81" t="s">
        <v>208</v>
      </c>
      <c r="N9" s="82"/>
      <c r="O9" s="83" t="s">
        <v>209</v>
      </c>
      <c r="P9" s="58"/>
      <c r="Q9" s="58"/>
      <c r="R9" s="78"/>
    </row>
    <row r="10" spans="1:18" ht="16.5" customHeight="1">
      <c r="A10" s="66" t="str">
        <f>A7</f>
        <v>県立大学附属</v>
      </c>
      <c r="B10" s="101"/>
      <c r="C10" s="19" t="s">
        <v>80</v>
      </c>
      <c r="D10" s="60" t="s">
        <v>210</v>
      </c>
      <c r="E10" s="61"/>
      <c r="F10" s="20">
        <v>4</v>
      </c>
      <c r="G10" s="60"/>
      <c r="H10" s="61"/>
      <c r="I10" s="95" t="s">
        <v>211</v>
      </c>
      <c r="J10" s="96"/>
      <c r="K10" s="84"/>
      <c r="L10" s="85"/>
      <c r="M10" s="95"/>
      <c r="N10" s="85"/>
      <c r="O10" s="95"/>
      <c r="P10" s="85"/>
      <c r="Q10" s="95"/>
      <c r="R10" s="96"/>
    </row>
    <row r="11" spans="1:18" ht="16.5" customHeight="1">
      <c r="A11" s="68"/>
      <c r="B11" s="102"/>
      <c r="C11" s="21">
        <v>2</v>
      </c>
      <c r="D11" s="72"/>
      <c r="E11" s="73"/>
      <c r="F11" s="22">
        <v>5</v>
      </c>
      <c r="G11" s="72"/>
      <c r="H11" s="73"/>
      <c r="I11" s="92"/>
      <c r="J11" s="94"/>
      <c r="K11" s="99"/>
      <c r="L11" s="93"/>
      <c r="M11" s="92"/>
      <c r="N11" s="93"/>
      <c r="O11" s="92"/>
      <c r="P11" s="93"/>
      <c r="Q11" s="92"/>
      <c r="R11" s="94"/>
    </row>
    <row r="12" spans="1:18" ht="16.5" customHeight="1">
      <c r="A12" s="70"/>
      <c r="B12" s="103"/>
      <c r="C12" s="23">
        <v>3</v>
      </c>
      <c r="D12" s="64"/>
      <c r="E12" s="65"/>
      <c r="F12" s="24">
        <v>6</v>
      </c>
      <c r="G12" s="64"/>
      <c r="H12" s="65"/>
      <c r="I12" s="86"/>
      <c r="J12" s="87"/>
      <c r="K12" s="75"/>
      <c r="L12" s="76"/>
      <c r="M12" s="86"/>
      <c r="N12" s="76"/>
      <c r="O12" s="86"/>
      <c r="P12" s="76"/>
      <c r="Q12" s="86"/>
      <c r="R12" s="87"/>
    </row>
    <row r="13" spans="1:18" ht="16.5" customHeight="1">
      <c r="A13" s="66" t="str">
        <f>A8</f>
        <v>明石清水</v>
      </c>
      <c r="B13" s="101"/>
      <c r="C13" s="19" t="s">
        <v>80</v>
      </c>
      <c r="D13" s="60" t="s">
        <v>212</v>
      </c>
      <c r="E13" s="61"/>
      <c r="F13" s="20">
        <v>4</v>
      </c>
      <c r="G13" s="60"/>
      <c r="H13" s="61"/>
      <c r="I13" s="95" t="s">
        <v>213</v>
      </c>
      <c r="J13" s="96"/>
      <c r="K13" s="84"/>
      <c r="L13" s="85"/>
      <c r="M13" s="95"/>
      <c r="N13" s="85"/>
      <c r="O13" s="95" t="s">
        <v>214</v>
      </c>
      <c r="P13" s="85"/>
      <c r="Q13" s="95"/>
      <c r="R13" s="96"/>
    </row>
    <row r="14" spans="1:18" ht="16.5" customHeight="1">
      <c r="A14" s="68"/>
      <c r="B14" s="102"/>
      <c r="C14" s="21">
        <v>2</v>
      </c>
      <c r="D14" s="72"/>
      <c r="E14" s="73"/>
      <c r="F14" s="22">
        <v>5</v>
      </c>
      <c r="G14" s="72"/>
      <c r="H14" s="73"/>
      <c r="I14" s="92"/>
      <c r="J14" s="94"/>
      <c r="K14" s="99"/>
      <c r="L14" s="93"/>
      <c r="M14" s="92"/>
      <c r="N14" s="93"/>
      <c r="O14" s="92"/>
      <c r="P14" s="93"/>
      <c r="Q14" s="92"/>
      <c r="R14" s="94"/>
    </row>
    <row r="15" spans="1:18" ht="16.5" customHeight="1">
      <c r="A15" s="70"/>
      <c r="B15" s="103"/>
      <c r="C15" s="23">
        <v>3</v>
      </c>
      <c r="D15" s="64"/>
      <c r="E15" s="65"/>
      <c r="F15" s="24">
        <v>6</v>
      </c>
      <c r="G15" s="64"/>
      <c r="H15" s="65"/>
      <c r="I15" s="86"/>
      <c r="J15" s="87"/>
      <c r="K15" s="75"/>
      <c r="L15" s="76"/>
      <c r="M15" s="86"/>
      <c r="N15" s="76"/>
      <c r="O15" s="86"/>
      <c r="P15" s="76"/>
      <c r="Q15" s="86"/>
      <c r="R15" s="8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50" customFormat="1" ht="18.75" customHeight="1">
      <c r="A17" s="49"/>
      <c r="B17" s="29" t="s">
        <v>205</v>
      </c>
      <c r="C17" s="8" t="s">
        <v>206</v>
      </c>
      <c r="D17" s="6"/>
      <c r="E17" s="74" t="s">
        <v>215</v>
      </c>
      <c r="F17" s="74"/>
      <c r="G17" s="125" t="s">
        <v>49</v>
      </c>
      <c r="H17" s="125"/>
      <c r="I17" s="124">
        <v>0.5236111111111111</v>
      </c>
      <c r="J17" s="124"/>
      <c r="K17" s="79" t="s">
        <v>50</v>
      </c>
      <c r="L17" s="79"/>
      <c r="M17" s="124">
        <v>0.6138888888888889</v>
      </c>
      <c r="N17" s="124"/>
      <c r="O17" s="79" t="s">
        <v>51</v>
      </c>
      <c r="P17" s="79"/>
      <c r="Q17" s="80">
        <f>SUM(M17-I17)</f>
        <v>0.09027777777777779</v>
      </c>
      <c r="R17" s="80"/>
      <c r="T17" s="5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43">
        <v>8</v>
      </c>
      <c r="K19" s="44">
        <v>9</v>
      </c>
      <c r="L19" s="31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263</v>
      </c>
      <c r="B20" s="63"/>
      <c r="C20" s="35">
        <v>1</v>
      </c>
      <c r="D20" s="36">
        <v>0</v>
      </c>
      <c r="E20" s="37">
        <v>0</v>
      </c>
      <c r="F20" s="35">
        <v>2</v>
      </c>
      <c r="G20" s="36">
        <v>1</v>
      </c>
      <c r="H20" s="48">
        <v>0</v>
      </c>
      <c r="I20" s="35">
        <v>0</v>
      </c>
      <c r="J20" s="36">
        <v>0</v>
      </c>
      <c r="K20" s="48">
        <v>0</v>
      </c>
      <c r="L20" s="46"/>
      <c r="M20" s="17"/>
      <c r="N20" s="30"/>
      <c r="O20" s="39"/>
      <c r="P20" s="17"/>
      <c r="Q20" s="18"/>
      <c r="R20" s="40">
        <f>SUM(C20:Q20)</f>
        <v>4</v>
      </c>
    </row>
    <row r="21" spans="1:18" ht="27.75" customHeight="1">
      <c r="A21" s="62" t="s">
        <v>216</v>
      </c>
      <c r="B21" s="63"/>
      <c r="C21" s="35">
        <v>0</v>
      </c>
      <c r="D21" s="36">
        <v>0</v>
      </c>
      <c r="E21" s="37">
        <v>1</v>
      </c>
      <c r="F21" s="35">
        <v>6</v>
      </c>
      <c r="G21" s="36">
        <v>1</v>
      </c>
      <c r="H21" s="48">
        <v>0</v>
      </c>
      <c r="I21" s="35">
        <v>0</v>
      </c>
      <c r="J21" s="36">
        <v>0</v>
      </c>
      <c r="K21" s="48" t="s">
        <v>203</v>
      </c>
      <c r="L21" s="16"/>
      <c r="M21" s="17"/>
      <c r="N21" s="30"/>
      <c r="O21" s="39"/>
      <c r="P21" s="17"/>
      <c r="Q21" s="18"/>
      <c r="R21" s="40">
        <f>SUM(C21:Q21)</f>
        <v>8</v>
      </c>
    </row>
    <row r="22" spans="1:18" ht="21" customHeight="1">
      <c r="A22" s="104" t="s">
        <v>220</v>
      </c>
      <c r="B22" s="105"/>
      <c r="C22" s="57" t="s">
        <v>221</v>
      </c>
      <c r="D22" s="58"/>
      <c r="E22" s="58"/>
      <c r="F22" s="58"/>
      <c r="G22" s="58"/>
      <c r="H22" s="59"/>
      <c r="I22" s="83" t="s">
        <v>222</v>
      </c>
      <c r="J22" s="78"/>
      <c r="K22" s="98" t="s">
        <v>223</v>
      </c>
      <c r="L22" s="82"/>
      <c r="M22" s="81" t="s">
        <v>224</v>
      </c>
      <c r="N22" s="82"/>
      <c r="O22" s="83" t="s">
        <v>225</v>
      </c>
      <c r="P22" s="58"/>
      <c r="Q22" s="58"/>
      <c r="R22" s="78"/>
    </row>
    <row r="23" spans="1:18" ht="16.5" customHeight="1">
      <c r="A23" s="66" t="str">
        <f>A20</f>
        <v>長　　田</v>
      </c>
      <c r="B23" s="101"/>
      <c r="C23" s="19" t="s">
        <v>226</v>
      </c>
      <c r="D23" s="60" t="s">
        <v>227</v>
      </c>
      <c r="E23" s="61"/>
      <c r="F23" s="20">
        <v>4</v>
      </c>
      <c r="G23" s="60"/>
      <c r="H23" s="61"/>
      <c r="I23" s="95" t="s">
        <v>228</v>
      </c>
      <c r="J23" s="96"/>
      <c r="K23" s="84"/>
      <c r="L23" s="85"/>
      <c r="M23" s="95"/>
      <c r="N23" s="85"/>
      <c r="O23" s="95"/>
      <c r="P23" s="85"/>
      <c r="Q23" s="95"/>
      <c r="R23" s="96"/>
    </row>
    <row r="24" spans="1:18" ht="16.5" customHeight="1">
      <c r="A24" s="68"/>
      <c r="B24" s="102"/>
      <c r="C24" s="21">
        <v>2</v>
      </c>
      <c r="D24" s="72" t="s">
        <v>217</v>
      </c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/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須磨学園</v>
      </c>
      <c r="B26" s="101"/>
      <c r="C26" s="19" t="s">
        <v>229</v>
      </c>
      <c r="D26" s="60" t="s">
        <v>230</v>
      </c>
      <c r="E26" s="61"/>
      <c r="F26" s="20">
        <v>4</v>
      </c>
      <c r="G26" s="60"/>
      <c r="H26" s="61"/>
      <c r="I26" s="95" t="s">
        <v>231</v>
      </c>
      <c r="J26" s="96"/>
      <c r="K26" s="84"/>
      <c r="L26" s="85"/>
      <c r="M26" s="95"/>
      <c r="N26" s="85"/>
      <c r="O26" s="95" t="s">
        <v>232</v>
      </c>
      <c r="P26" s="85"/>
      <c r="Q26" s="95"/>
      <c r="R26" s="96"/>
    </row>
    <row r="27" spans="1:18" ht="16.5" customHeight="1">
      <c r="A27" s="68"/>
      <c r="B27" s="102"/>
      <c r="C27" s="21">
        <v>2</v>
      </c>
      <c r="D27" s="72" t="s">
        <v>218</v>
      </c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/>
      <c r="P27" s="93"/>
      <c r="Q27" s="92"/>
      <c r="R27" s="94"/>
    </row>
    <row r="28" spans="1:18" ht="16.5" customHeight="1">
      <c r="A28" s="70"/>
      <c r="B28" s="103"/>
      <c r="C28" s="23">
        <v>3</v>
      </c>
      <c r="D28" s="64" t="s">
        <v>219</v>
      </c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B1:G1"/>
    <mergeCell ref="J3:K3"/>
    <mergeCell ref="L3:Q3"/>
    <mergeCell ref="G4:H4"/>
    <mergeCell ref="I4:J4"/>
    <mergeCell ref="K4:L4"/>
    <mergeCell ref="M4:N4"/>
    <mergeCell ref="I9:J9"/>
    <mergeCell ref="I15:J15"/>
    <mergeCell ref="I11:J11"/>
    <mergeCell ref="K17:L17"/>
    <mergeCell ref="K23:L23"/>
    <mergeCell ref="D14:E14"/>
    <mergeCell ref="D13:E13"/>
    <mergeCell ref="G13:H13"/>
    <mergeCell ref="K11:L11"/>
    <mergeCell ref="K12:L12"/>
    <mergeCell ref="M11:N11"/>
    <mergeCell ref="I10:J10"/>
    <mergeCell ref="I24:J24"/>
    <mergeCell ref="K24:L24"/>
    <mergeCell ref="D15:E15"/>
    <mergeCell ref="M24:N24"/>
    <mergeCell ref="M23:N23"/>
    <mergeCell ref="I13:J13"/>
    <mergeCell ref="I14:J14"/>
    <mergeCell ref="I22:J22"/>
    <mergeCell ref="Q10:R10"/>
    <mergeCell ref="K9:L9"/>
    <mergeCell ref="K13:L13"/>
    <mergeCell ref="K15:L15"/>
    <mergeCell ref="K14:L14"/>
    <mergeCell ref="M10:N10"/>
    <mergeCell ref="K10:L10"/>
    <mergeCell ref="O10:P10"/>
    <mergeCell ref="O13:P13"/>
    <mergeCell ref="O9:R9"/>
    <mergeCell ref="Q13:R13"/>
    <mergeCell ref="Q23:R23"/>
    <mergeCell ref="A9:B9"/>
    <mergeCell ref="A10:B12"/>
    <mergeCell ref="A23:B25"/>
    <mergeCell ref="D23:E23"/>
    <mergeCell ref="D24:E24"/>
    <mergeCell ref="O12:P12"/>
    <mergeCell ref="Q11:R11"/>
    <mergeCell ref="A22:B22"/>
    <mergeCell ref="C22:H22"/>
    <mergeCell ref="G14:H14"/>
    <mergeCell ref="G15:H15"/>
    <mergeCell ref="I12:J12"/>
    <mergeCell ref="G17:H17"/>
    <mergeCell ref="A21:B21"/>
    <mergeCell ref="D11:E11"/>
    <mergeCell ref="G10:H10"/>
    <mergeCell ref="G11:H11"/>
    <mergeCell ref="D12:E12"/>
    <mergeCell ref="G24:H24"/>
    <mergeCell ref="G27:H27"/>
    <mergeCell ref="D27:E27"/>
    <mergeCell ref="D26:E26"/>
    <mergeCell ref="G26:H26"/>
    <mergeCell ref="K27:L27"/>
    <mergeCell ref="D25:E25"/>
    <mergeCell ref="K26:L26"/>
    <mergeCell ref="A26:B28"/>
    <mergeCell ref="G25:H25"/>
    <mergeCell ref="I26:J26"/>
    <mergeCell ref="I27:J27"/>
    <mergeCell ref="M28:N28"/>
    <mergeCell ref="O28:P28"/>
    <mergeCell ref="Q28:R28"/>
    <mergeCell ref="O24:P24"/>
    <mergeCell ref="M27:N27"/>
    <mergeCell ref="O27:P27"/>
    <mergeCell ref="Q27:R27"/>
    <mergeCell ref="I25:J25"/>
    <mergeCell ref="M26:N26"/>
    <mergeCell ref="Q24:R24"/>
    <mergeCell ref="O26:P26"/>
    <mergeCell ref="Q26:R26"/>
    <mergeCell ref="G23:H23"/>
    <mergeCell ref="O25:P25"/>
    <mergeCell ref="Q25:R25"/>
    <mergeCell ref="M13:N13"/>
    <mergeCell ref="M14:N14"/>
    <mergeCell ref="O22:R22"/>
    <mergeCell ref="O17:P17"/>
    <mergeCell ref="K25:L25"/>
    <mergeCell ref="M25:N25"/>
    <mergeCell ref="Q17:R17"/>
    <mergeCell ref="Q4:R4"/>
    <mergeCell ref="M9:N9"/>
    <mergeCell ref="O4:P4"/>
    <mergeCell ref="M17:N17"/>
    <mergeCell ref="Q12:R12"/>
    <mergeCell ref="O14:P14"/>
    <mergeCell ref="O15:P15"/>
    <mergeCell ref="Q15:R15"/>
    <mergeCell ref="O11:P11"/>
    <mergeCell ref="Q14:R14"/>
    <mergeCell ref="O23:P23"/>
    <mergeCell ref="D28:E28"/>
    <mergeCell ref="G28:H28"/>
    <mergeCell ref="K28:L28"/>
    <mergeCell ref="I28:J28"/>
    <mergeCell ref="E4:F4"/>
    <mergeCell ref="E17:F17"/>
    <mergeCell ref="M22:N22"/>
    <mergeCell ref="K22:L22"/>
    <mergeCell ref="M15:N15"/>
    <mergeCell ref="M12:N12"/>
    <mergeCell ref="I23:J23"/>
    <mergeCell ref="I17:J17"/>
    <mergeCell ref="A19:B19"/>
    <mergeCell ref="A20:B20"/>
    <mergeCell ref="G12:H12"/>
    <mergeCell ref="A13:B15"/>
    <mergeCell ref="A6:B6"/>
    <mergeCell ref="A7:B7"/>
    <mergeCell ref="A8:B8"/>
    <mergeCell ref="C9:H9"/>
    <mergeCell ref="D10:E10"/>
  </mergeCells>
  <conditionalFormatting sqref="R7">
    <cfRule type="expression" priority="18" dxfId="166" stopIfTrue="1">
      <formula>$R7&gt;$R8</formula>
    </cfRule>
  </conditionalFormatting>
  <conditionalFormatting sqref="R8">
    <cfRule type="expression" priority="19" dxfId="166" stopIfTrue="1">
      <formula>$R8&gt;$R7</formula>
    </cfRule>
  </conditionalFormatting>
  <conditionalFormatting sqref="H6:K6">
    <cfRule type="expression" priority="20" dxfId="6" stopIfTrue="1">
      <formula>H7=""</formula>
    </cfRule>
  </conditionalFormatting>
  <conditionalFormatting sqref="R20">
    <cfRule type="expression" priority="15" dxfId="166" stopIfTrue="1">
      <formula>$R20&gt;$R21</formula>
    </cfRule>
  </conditionalFormatting>
  <conditionalFormatting sqref="R21">
    <cfRule type="expression" priority="16" dxfId="166" stopIfTrue="1">
      <formula>$R21&gt;$R20</formula>
    </cfRule>
  </conditionalFormatting>
  <conditionalFormatting sqref="H19:K19">
    <cfRule type="expression" priority="17" dxfId="6" stopIfTrue="1">
      <formula>H20=""</formula>
    </cfRule>
  </conditionalFormatting>
  <conditionalFormatting sqref="A7:B7">
    <cfRule type="expression" priority="10" dxfId="166" stopIfTrue="1">
      <formula>$R7&gt;$R8</formula>
    </cfRule>
  </conditionalFormatting>
  <conditionalFormatting sqref="A8:B8">
    <cfRule type="expression" priority="11" dxfId="166" stopIfTrue="1">
      <formula>$R7&lt;$R8</formula>
    </cfRule>
  </conditionalFormatting>
  <conditionalFormatting sqref="H7:K8">
    <cfRule type="expression" priority="12" dxfId="113" stopIfTrue="1">
      <formula>H7=""</formula>
    </cfRule>
    <cfRule type="expression" priority="13" dxfId="166" stopIfTrue="1">
      <formula>H7&gt;0</formula>
    </cfRule>
  </conditionalFormatting>
  <conditionalFormatting sqref="C7:G8">
    <cfRule type="cellIs" priority="14" dxfId="166" operator="greaterThan" stopIfTrue="1">
      <formula>0</formula>
    </cfRule>
  </conditionalFormatting>
  <conditionalFormatting sqref="A20:B20">
    <cfRule type="expression" priority="3" dxfId="166" stopIfTrue="1">
      <formula>$R20&gt;$R21</formula>
    </cfRule>
  </conditionalFormatting>
  <conditionalFormatting sqref="A21:B21">
    <cfRule type="expression" priority="4" dxfId="166" stopIfTrue="1">
      <formula>$R20&lt;$R21</formula>
    </cfRule>
  </conditionalFormatting>
  <conditionalFormatting sqref="H20:K21">
    <cfRule type="expression" priority="5" dxfId="113" stopIfTrue="1">
      <formula>H20=""</formula>
    </cfRule>
    <cfRule type="expression" priority="6" dxfId="166" stopIfTrue="1">
      <formula>H20&gt;0</formula>
    </cfRule>
  </conditionalFormatting>
  <conditionalFormatting sqref="C20:G21">
    <cfRule type="cellIs" priority="7" dxfId="166" operator="greaterThan" stopIfTrue="1">
      <formula>0</formula>
    </cfRule>
  </conditionalFormatting>
  <conditionalFormatting sqref="A23:B23 A10:B10">
    <cfRule type="expression" priority="34" dxfId="166" stopIfTrue="1">
      <formula>$R7&gt;$R8</formula>
    </cfRule>
  </conditionalFormatting>
  <conditionalFormatting sqref="A25:B25 A12:B12">
    <cfRule type="expression" priority="35" dxfId="166" stopIfTrue="1">
      <formula>'9.13淡路'!#REF!&gt;$R9</formula>
    </cfRule>
  </conditionalFormatting>
  <conditionalFormatting sqref="A24:B24 A11:B11">
    <cfRule type="expression" priority="36" dxfId="166" stopIfTrue="1">
      <formula>$R8&gt;'9.13淡路'!#REF!</formula>
    </cfRule>
  </conditionalFormatting>
  <conditionalFormatting sqref="A26:B26 A13:B13">
    <cfRule type="expression" priority="37" dxfId="166" stopIfTrue="1">
      <formula>$R7&lt;$R8</formula>
    </cfRule>
  </conditionalFormatting>
  <conditionalFormatting sqref="A28:B28 A15:B15">
    <cfRule type="expression" priority="38" dxfId="166" stopIfTrue="1">
      <formula>'9.13淡路'!#REF!&lt;$R9</formula>
    </cfRule>
  </conditionalFormatting>
  <conditionalFormatting sqref="A27:B27 A14:B14">
    <cfRule type="expression" priority="39" dxfId="166" stopIfTrue="1">
      <formula>$R8&lt;'9.13淡路'!#REF!</formula>
    </cfRule>
  </conditionalFormatting>
  <dataValidations count="3">
    <dataValidation allowBlank="1" showInputMessage="1" showErrorMessage="1" imeMode="halfAlpha" sqref="M1 O1 I4:J4 M4:N4 C7:Q8 M17:N17 I1 I17:J17 C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2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14</v>
      </c>
      <c r="P1" s="1" t="s">
        <v>44</v>
      </c>
      <c r="Q1" s="4" t="s">
        <v>22</v>
      </c>
      <c r="R1" s="5" t="s">
        <v>45</v>
      </c>
    </row>
    <row r="2" ht="5.25" customHeight="1"/>
    <row r="3" spans="8:18" s="55" customFormat="1" ht="18.75" customHeight="1">
      <c r="H3" s="114" t="s">
        <v>46</v>
      </c>
      <c r="I3" s="114"/>
      <c r="J3" s="115" t="s">
        <v>47</v>
      </c>
      <c r="K3" s="116"/>
      <c r="L3" s="116"/>
      <c r="M3" s="116"/>
      <c r="N3" s="115"/>
      <c r="O3" s="115"/>
      <c r="P3" s="115"/>
      <c r="Q3" s="115"/>
      <c r="R3" s="56" t="s">
        <v>48</v>
      </c>
    </row>
    <row r="4" spans="1:18" ht="18.75" customHeight="1">
      <c r="A4" s="41"/>
      <c r="B4" s="29">
        <v>1</v>
      </c>
      <c r="C4" s="8" t="s">
        <v>1</v>
      </c>
      <c r="E4" s="74" t="s">
        <v>4</v>
      </c>
      <c r="F4" s="74"/>
      <c r="G4" s="100" t="s">
        <v>49</v>
      </c>
      <c r="H4" s="100"/>
      <c r="I4" s="77">
        <v>0.41180555555555554</v>
      </c>
      <c r="J4" s="77"/>
      <c r="K4" s="79" t="s">
        <v>50</v>
      </c>
      <c r="L4" s="79"/>
      <c r="M4" s="77">
        <v>0.49444444444444446</v>
      </c>
      <c r="N4" s="77"/>
      <c r="O4" s="79" t="s">
        <v>51</v>
      </c>
      <c r="P4" s="79"/>
      <c r="Q4" s="80">
        <f>SUM(M4-I4)</f>
        <v>0.08263888888888893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73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4">
        <v>6</v>
      </c>
      <c r="I6" s="42">
        <v>7</v>
      </c>
      <c r="J6" s="43">
        <v>8</v>
      </c>
      <c r="K6" s="44">
        <v>9</v>
      </c>
      <c r="L6" s="31">
        <v>10</v>
      </c>
      <c r="M6" s="13">
        <v>11</v>
      </c>
      <c r="N6" s="14">
        <v>12</v>
      </c>
      <c r="O6" s="12">
        <v>13</v>
      </c>
      <c r="P6" s="13">
        <v>14</v>
      </c>
      <c r="Q6" s="14">
        <v>15</v>
      </c>
      <c r="R6" s="15" t="s">
        <v>74</v>
      </c>
    </row>
    <row r="7" spans="1:18" ht="27.75" customHeight="1">
      <c r="A7" s="62" t="s">
        <v>91</v>
      </c>
      <c r="B7" s="63"/>
      <c r="C7" s="35">
        <v>0</v>
      </c>
      <c r="D7" s="36">
        <v>0</v>
      </c>
      <c r="E7" s="37">
        <v>0</v>
      </c>
      <c r="F7" s="35">
        <v>1</v>
      </c>
      <c r="G7" s="36">
        <v>1</v>
      </c>
      <c r="H7" s="38">
        <v>1</v>
      </c>
      <c r="I7" s="35">
        <v>2</v>
      </c>
      <c r="J7" s="36">
        <v>0</v>
      </c>
      <c r="K7" s="38">
        <v>0</v>
      </c>
      <c r="L7" s="46"/>
      <c r="M7" s="17"/>
      <c r="N7" s="30"/>
      <c r="O7" s="39"/>
      <c r="P7" s="17"/>
      <c r="Q7" s="18"/>
      <c r="R7" s="40">
        <f>SUM(C7:Q7)</f>
        <v>5</v>
      </c>
    </row>
    <row r="8" spans="1:18" ht="27.75" customHeight="1">
      <c r="A8" s="62" t="s">
        <v>92</v>
      </c>
      <c r="B8" s="63"/>
      <c r="C8" s="35">
        <v>1</v>
      </c>
      <c r="D8" s="36">
        <v>0</v>
      </c>
      <c r="E8" s="37">
        <v>1</v>
      </c>
      <c r="F8" s="35">
        <v>0</v>
      </c>
      <c r="G8" s="36">
        <v>0</v>
      </c>
      <c r="H8" s="38">
        <v>0</v>
      </c>
      <c r="I8" s="35">
        <v>0</v>
      </c>
      <c r="J8" s="36">
        <v>3</v>
      </c>
      <c r="K8" s="38" t="s">
        <v>93</v>
      </c>
      <c r="L8" s="16"/>
      <c r="M8" s="17"/>
      <c r="N8" s="30"/>
      <c r="O8" s="39"/>
      <c r="P8" s="17"/>
      <c r="Q8" s="18"/>
      <c r="R8" s="40">
        <v>6</v>
      </c>
    </row>
    <row r="9" spans="1:18" ht="21" customHeight="1">
      <c r="A9" s="104" t="s">
        <v>107</v>
      </c>
      <c r="B9" s="105"/>
      <c r="C9" s="57" t="s">
        <v>108</v>
      </c>
      <c r="D9" s="58"/>
      <c r="E9" s="58"/>
      <c r="F9" s="58"/>
      <c r="G9" s="58"/>
      <c r="H9" s="59"/>
      <c r="I9" s="83" t="s">
        <v>109</v>
      </c>
      <c r="J9" s="78"/>
      <c r="K9" s="98" t="s">
        <v>110</v>
      </c>
      <c r="L9" s="82"/>
      <c r="M9" s="81" t="s">
        <v>111</v>
      </c>
      <c r="N9" s="82"/>
      <c r="O9" s="83" t="s">
        <v>112</v>
      </c>
      <c r="P9" s="58"/>
      <c r="Q9" s="58"/>
      <c r="R9" s="78"/>
    </row>
    <row r="10" spans="1:18" ht="16.5" customHeight="1">
      <c r="A10" s="66" t="str">
        <f>A7</f>
        <v>西宮北</v>
      </c>
      <c r="B10" s="101"/>
      <c r="C10" s="19" t="s">
        <v>113</v>
      </c>
      <c r="D10" s="60" t="s">
        <v>94</v>
      </c>
      <c r="E10" s="61"/>
      <c r="F10" s="20">
        <v>4</v>
      </c>
      <c r="G10" s="60" t="s">
        <v>36</v>
      </c>
      <c r="H10" s="61"/>
      <c r="I10" s="95" t="s">
        <v>95</v>
      </c>
      <c r="J10" s="96"/>
      <c r="K10" s="84"/>
      <c r="L10" s="85"/>
      <c r="M10" s="95" t="s">
        <v>96</v>
      </c>
      <c r="N10" s="85"/>
      <c r="O10" s="95" t="s">
        <v>97</v>
      </c>
      <c r="P10" s="85"/>
      <c r="Q10" s="95"/>
      <c r="R10" s="96"/>
    </row>
    <row r="11" spans="1:18" ht="16.5" customHeight="1">
      <c r="A11" s="68"/>
      <c r="B11" s="102"/>
      <c r="C11" s="21">
        <v>2</v>
      </c>
      <c r="D11" s="72" t="s">
        <v>98</v>
      </c>
      <c r="E11" s="73"/>
      <c r="F11" s="22">
        <v>5</v>
      </c>
      <c r="G11" s="72"/>
      <c r="H11" s="73"/>
      <c r="I11" s="92"/>
      <c r="J11" s="94"/>
      <c r="K11" s="99"/>
      <c r="L11" s="93"/>
      <c r="M11" s="92" t="s">
        <v>98</v>
      </c>
      <c r="N11" s="93"/>
      <c r="O11" s="92"/>
      <c r="P11" s="93"/>
      <c r="Q11" s="92"/>
      <c r="R11" s="94"/>
    </row>
    <row r="12" spans="1:18" ht="16.5" customHeight="1">
      <c r="A12" s="70"/>
      <c r="B12" s="103"/>
      <c r="C12" s="23">
        <v>3</v>
      </c>
      <c r="D12" s="64" t="s">
        <v>99</v>
      </c>
      <c r="E12" s="65"/>
      <c r="F12" s="24">
        <v>6</v>
      </c>
      <c r="G12" s="64"/>
      <c r="H12" s="65"/>
      <c r="I12" s="86"/>
      <c r="J12" s="87"/>
      <c r="K12" s="75"/>
      <c r="L12" s="76"/>
      <c r="M12" s="86"/>
      <c r="N12" s="76"/>
      <c r="O12" s="86"/>
      <c r="P12" s="76"/>
      <c r="Q12" s="86"/>
      <c r="R12" s="87"/>
    </row>
    <row r="13" spans="1:18" ht="16.5" customHeight="1">
      <c r="A13" s="66" t="str">
        <f>A8</f>
        <v>科学技術</v>
      </c>
      <c r="B13" s="101"/>
      <c r="C13" s="19" t="s">
        <v>115</v>
      </c>
      <c r="D13" s="60" t="s">
        <v>100</v>
      </c>
      <c r="E13" s="61"/>
      <c r="F13" s="20">
        <v>4</v>
      </c>
      <c r="G13" s="60"/>
      <c r="H13" s="61"/>
      <c r="I13" s="95" t="s">
        <v>101</v>
      </c>
      <c r="J13" s="96"/>
      <c r="K13" s="84"/>
      <c r="L13" s="85"/>
      <c r="M13" s="95"/>
      <c r="N13" s="85"/>
      <c r="O13" s="95" t="s">
        <v>57</v>
      </c>
      <c r="P13" s="85"/>
      <c r="Q13" s="95"/>
      <c r="R13" s="96"/>
    </row>
    <row r="14" spans="1:18" ht="16.5" customHeight="1">
      <c r="A14" s="68"/>
      <c r="B14" s="102"/>
      <c r="C14" s="21">
        <v>2</v>
      </c>
      <c r="D14" s="72"/>
      <c r="E14" s="73"/>
      <c r="F14" s="22">
        <v>5</v>
      </c>
      <c r="G14" s="72"/>
      <c r="H14" s="73"/>
      <c r="I14" s="92"/>
      <c r="J14" s="94"/>
      <c r="K14" s="99"/>
      <c r="L14" s="93"/>
      <c r="M14" s="92"/>
      <c r="N14" s="93"/>
      <c r="O14" s="92" t="s">
        <v>102</v>
      </c>
      <c r="P14" s="93"/>
      <c r="Q14" s="92"/>
      <c r="R14" s="94"/>
    </row>
    <row r="15" spans="1:18" ht="16.5" customHeight="1">
      <c r="A15" s="70"/>
      <c r="B15" s="103"/>
      <c r="C15" s="23">
        <v>3</v>
      </c>
      <c r="D15" s="64"/>
      <c r="E15" s="65"/>
      <c r="F15" s="24">
        <v>6</v>
      </c>
      <c r="G15" s="64"/>
      <c r="H15" s="65"/>
      <c r="I15" s="86"/>
      <c r="J15" s="87"/>
      <c r="K15" s="75"/>
      <c r="L15" s="76"/>
      <c r="M15" s="86"/>
      <c r="N15" s="76"/>
      <c r="O15" s="86"/>
      <c r="P15" s="76"/>
      <c r="Q15" s="86"/>
      <c r="R15" s="8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1</v>
      </c>
      <c r="C17" s="8" t="s">
        <v>1</v>
      </c>
      <c r="E17" s="74" t="s">
        <v>61</v>
      </c>
      <c r="F17" s="74"/>
      <c r="G17" s="100" t="s">
        <v>49</v>
      </c>
      <c r="H17" s="100"/>
      <c r="I17" s="77">
        <v>0.5270833333333333</v>
      </c>
      <c r="J17" s="77"/>
      <c r="K17" s="79" t="s">
        <v>50</v>
      </c>
      <c r="L17" s="79"/>
      <c r="M17" s="77">
        <v>0.5993055555555555</v>
      </c>
      <c r="N17" s="77"/>
      <c r="O17" s="79" t="s">
        <v>51</v>
      </c>
      <c r="P17" s="79"/>
      <c r="Q17" s="80">
        <f>SUM(M17-I17)</f>
        <v>0.07222222222222219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43">
        <v>8</v>
      </c>
      <c r="K19" s="44">
        <v>9</v>
      </c>
      <c r="L19" s="31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103</v>
      </c>
      <c r="B20" s="63"/>
      <c r="C20" s="35">
        <v>1</v>
      </c>
      <c r="D20" s="36">
        <v>0</v>
      </c>
      <c r="E20" s="37">
        <v>1</v>
      </c>
      <c r="F20" s="35">
        <v>0</v>
      </c>
      <c r="G20" s="36">
        <v>0</v>
      </c>
      <c r="H20" s="38">
        <v>0</v>
      </c>
      <c r="I20" s="35">
        <v>0</v>
      </c>
      <c r="J20" s="36">
        <v>0</v>
      </c>
      <c r="K20" s="38">
        <v>2</v>
      </c>
      <c r="L20" s="46"/>
      <c r="M20" s="17"/>
      <c r="N20" s="30"/>
      <c r="O20" s="39"/>
      <c r="P20" s="17"/>
      <c r="Q20" s="18"/>
      <c r="R20" s="40">
        <f>SUM(C20:Q20)</f>
        <v>4</v>
      </c>
    </row>
    <row r="21" spans="1:18" ht="27.75" customHeight="1">
      <c r="A21" s="62" t="s">
        <v>104</v>
      </c>
      <c r="B21" s="63"/>
      <c r="C21" s="35">
        <v>0</v>
      </c>
      <c r="D21" s="36">
        <v>1</v>
      </c>
      <c r="E21" s="37">
        <v>1</v>
      </c>
      <c r="F21" s="35">
        <v>0</v>
      </c>
      <c r="G21" s="36">
        <v>0</v>
      </c>
      <c r="H21" s="38">
        <v>0</v>
      </c>
      <c r="I21" s="35">
        <v>0</v>
      </c>
      <c r="J21" s="36">
        <v>0</v>
      </c>
      <c r="K21" s="38">
        <v>0</v>
      </c>
      <c r="L21" s="16"/>
      <c r="M21" s="17"/>
      <c r="N21" s="30"/>
      <c r="O21" s="39"/>
      <c r="P21" s="17"/>
      <c r="Q21" s="18"/>
      <c r="R21" s="40">
        <f>SUM(C21:Q21)</f>
        <v>2</v>
      </c>
    </row>
    <row r="22" spans="1:18" ht="21" customHeight="1">
      <c r="A22" s="104" t="s">
        <v>107</v>
      </c>
      <c r="B22" s="105"/>
      <c r="C22" s="57" t="s">
        <v>108</v>
      </c>
      <c r="D22" s="58"/>
      <c r="E22" s="58"/>
      <c r="F22" s="58"/>
      <c r="G22" s="58"/>
      <c r="H22" s="59"/>
      <c r="I22" s="83" t="s">
        <v>109</v>
      </c>
      <c r="J22" s="78"/>
      <c r="K22" s="98" t="s">
        <v>110</v>
      </c>
      <c r="L22" s="82"/>
      <c r="M22" s="81" t="s">
        <v>111</v>
      </c>
      <c r="N22" s="82"/>
      <c r="O22" s="83" t="s">
        <v>112</v>
      </c>
      <c r="P22" s="58"/>
      <c r="Q22" s="58"/>
      <c r="R22" s="78"/>
    </row>
    <row r="23" spans="1:18" ht="16.5" customHeight="1">
      <c r="A23" s="66" t="str">
        <f>A20</f>
        <v>豊　岡</v>
      </c>
      <c r="B23" s="101"/>
      <c r="C23" s="19" t="s">
        <v>113</v>
      </c>
      <c r="D23" s="60" t="s">
        <v>25</v>
      </c>
      <c r="E23" s="61"/>
      <c r="F23" s="20">
        <v>4</v>
      </c>
      <c r="G23" s="60"/>
      <c r="H23" s="61"/>
      <c r="I23" s="95" t="s">
        <v>26</v>
      </c>
      <c r="J23" s="96"/>
      <c r="K23" s="84"/>
      <c r="L23" s="85"/>
      <c r="M23" s="95"/>
      <c r="N23" s="85"/>
      <c r="O23" s="95"/>
      <c r="P23" s="85"/>
      <c r="Q23" s="95"/>
      <c r="R23" s="96"/>
    </row>
    <row r="24" spans="1:18" ht="16.5" customHeight="1">
      <c r="A24" s="68"/>
      <c r="B24" s="102"/>
      <c r="C24" s="21">
        <v>2</v>
      </c>
      <c r="D24" s="72"/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/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姫路西</v>
      </c>
      <c r="B26" s="101"/>
      <c r="C26" s="19" t="s">
        <v>114</v>
      </c>
      <c r="D26" s="60" t="s">
        <v>21</v>
      </c>
      <c r="E26" s="61"/>
      <c r="F26" s="20">
        <v>4</v>
      </c>
      <c r="G26" s="60"/>
      <c r="H26" s="61"/>
      <c r="I26" s="95" t="s">
        <v>105</v>
      </c>
      <c r="J26" s="96"/>
      <c r="K26" s="84"/>
      <c r="L26" s="85"/>
      <c r="M26" s="95"/>
      <c r="N26" s="85"/>
      <c r="O26" s="95" t="s">
        <v>33</v>
      </c>
      <c r="P26" s="85"/>
      <c r="Q26" s="95"/>
      <c r="R26" s="96"/>
    </row>
    <row r="27" spans="1:18" ht="16.5" customHeight="1">
      <c r="A27" s="68"/>
      <c r="B27" s="102"/>
      <c r="C27" s="21">
        <v>2</v>
      </c>
      <c r="D27" s="72"/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 t="s">
        <v>106</v>
      </c>
      <c r="P27" s="93"/>
      <c r="Q27" s="92"/>
      <c r="R27" s="94"/>
    </row>
    <row r="28" spans="1:18" ht="16.5" customHeight="1">
      <c r="A28" s="70"/>
      <c r="B28" s="103"/>
      <c r="C28" s="23">
        <v>3</v>
      </c>
      <c r="D28" s="64"/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3">
    <mergeCell ref="B1:G1"/>
    <mergeCell ref="H3:I3"/>
    <mergeCell ref="J3:Q3"/>
    <mergeCell ref="E4:F4"/>
    <mergeCell ref="E17:F17"/>
    <mergeCell ref="Q4:R4"/>
    <mergeCell ref="M9:N9"/>
    <mergeCell ref="O4:P4"/>
    <mergeCell ref="Q14:R14"/>
    <mergeCell ref="Q15:R15"/>
    <mergeCell ref="O14:P14"/>
    <mergeCell ref="G12:H12"/>
    <mergeCell ref="A13:B15"/>
    <mergeCell ref="A19:B19"/>
    <mergeCell ref="A20:B20"/>
    <mergeCell ref="A21:B21"/>
    <mergeCell ref="G14:H14"/>
    <mergeCell ref="G23:H23"/>
    <mergeCell ref="I26:J26"/>
    <mergeCell ref="I27:J27"/>
    <mergeCell ref="K28:L28"/>
    <mergeCell ref="I28:J28"/>
    <mergeCell ref="A26:B28"/>
    <mergeCell ref="D28:E28"/>
    <mergeCell ref="G28:H28"/>
    <mergeCell ref="O27:P27"/>
    <mergeCell ref="Q27:R27"/>
    <mergeCell ref="Q17:R17"/>
    <mergeCell ref="O25:P25"/>
    <mergeCell ref="Q25:R25"/>
    <mergeCell ref="Q24:R24"/>
    <mergeCell ref="O26:P26"/>
    <mergeCell ref="G17:H17"/>
    <mergeCell ref="G15:H15"/>
    <mergeCell ref="Q26:R26"/>
    <mergeCell ref="O23:P23"/>
    <mergeCell ref="O22:R22"/>
    <mergeCell ref="O17:P17"/>
    <mergeCell ref="M14:N14"/>
    <mergeCell ref="I12:J12"/>
    <mergeCell ref="I13:J13"/>
    <mergeCell ref="I14:J14"/>
    <mergeCell ref="I22:J22"/>
    <mergeCell ref="O15:P15"/>
    <mergeCell ref="K17:L17"/>
    <mergeCell ref="M17:N17"/>
    <mergeCell ref="I23:J23"/>
    <mergeCell ref="I17:J17"/>
    <mergeCell ref="I15:J15"/>
    <mergeCell ref="O28:P28"/>
    <mergeCell ref="Q28:R28"/>
    <mergeCell ref="O24:P24"/>
    <mergeCell ref="I25:J25"/>
    <mergeCell ref="M22:N22"/>
    <mergeCell ref="K22:L22"/>
    <mergeCell ref="M15:N15"/>
    <mergeCell ref="K25:L25"/>
    <mergeCell ref="M25:N25"/>
    <mergeCell ref="K27:L27"/>
    <mergeCell ref="K26:L26"/>
    <mergeCell ref="M26:N26"/>
    <mergeCell ref="M28:N28"/>
    <mergeCell ref="M27:N27"/>
    <mergeCell ref="M23:N23"/>
    <mergeCell ref="A22:B22"/>
    <mergeCell ref="C22:H22"/>
    <mergeCell ref="G25:H25"/>
    <mergeCell ref="G24:H24"/>
    <mergeCell ref="C9:H9"/>
    <mergeCell ref="D10:E10"/>
    <mergeCell ref="D11:E11"/>
    <mergeCell ref="G10:H10"/>
    <mergeCell ref="G11:H11"/>
    <mergeCell ref="Q11:R11"/>
    <mergeCell ref="Q12:R12"/>
    <mergeCell ref="G27:H27"/>
    <mergeCell ref="D27:E27"/>
    <mergeCell ref="D26:E26"/>
    <mergeCell ref="G26:H26"/>
    <mergeCell ref="D12:E12"/>
    <mergeCell ref="M24:N24"/>
    <mergeCell ref="I24:J24"/>
    <mergeCell ref="K24:L24"/>
    <mergeCell ref="M11:N11"/>
    <mergeCell ref="M12:N12"/>
    <mergeCell ref="O10:P10"/>
    <mergeCell ref="O13:P13"/>
    <mergeCell ref="O11:P11"/>
    <mergeCell ref="O12:P12"/>
    <mergeCell ref="M13:N13"/>
    <mergeCell ref="O9:R9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4:N4"/>
    <mergeCell ref="K9:L9"/>
    <mergeCell ref="K13:L13"/>
    <mergeCell ref="K15:L15"/>
    <mergeCell ref="K14:L14"/>
    <mergeCell ref="M10:N10"/>
    <mergeCell ref="K10:L10"/>
    <mergeCell ref="K11:L11"/>
    <mergeCell ref="A6:B6"/>
    <mergeCell ref="A7:B7"/>
    <mergeCell ref="A8:B8"/>
    <mergeCell ref="I9:J9"/>
    <mergeCell ref="G4:H4"/>
    <mergeCell ref="I4:J4"/>
    <mergeCell ref="K4:L4"/>
    <mergeCell ref="I10:J10"/>
    <mergeCell ref="K23:L23"/>
    <mergeCell ref="D14:E14"/>
    <mergeCell ref="D13:E13"/>
    <mergeCell ref="G13:H13"/>
    <mergeCell ref="K12:L12"/>
    <mergeCell ref="I11:J11"/>
  </mergeCells>
  <conditionalFormatting sqref="R7 A7:B7">
    <cfRule type="expression" priority="10" dxfId="166" stopIfTrue="1">
      <formula>$R7&gt;$R8</formula>
    </cfRule>
  </conditionalFormatting>
  <conditionalFormatting sqref="R8">
    <cfRule type="expression" priority="11" dxfId="166" stopIfTrue="1">
      <formula>$R8&gt;$R7</formula>
    </cfRule>
  </conditionalFormatting>
  <conditionalFormatting sqref="A8:B8">
    <cfRule type="expression" priority="12" dxfId="166" stopIfTrue="1">
      <formula>$R7&lt;$R8</formula>
    </cfRule>
  </conditionalFormatting>
  <conditionalFormatting sqref="H7:K8">
    <cfRule type="expression" priority="13" dxfId="6" stopIfTrue="1">
      <formula>H7=""</formula>
    </cfRule>
    <cfRule type="expression" priority="14" dxfId="166" stopIfTrue="1">
      <formula>H7&gt;0</formula>
    </cfRule>
  </conditionalFormatting>
  <conditionalFormatting sqref="C7:G8">
    <cfRule type="cellIs" priority="15" dxfId="166" operator="greaterThan" stopIfTrue="1">
      <formula>0</formula>
    </cfRule>
  </conditionalFormatting>
  <conditionalFormatting sqref="H6:K6">
    <cfRule type="expression" priority="18" dxfId="6" stopIfTrue="1">
      <formula>H7=""</formula>
    </cfRule>
  </conditionalFormatting>
  <conditionalFormatting sqref="R20 A20:B20">
    <cfRule type="expression" priority="1" dxfId="166" stopIfTrue="1">
      <formula>$R20&gt;$R21</formula>
    </cfRule>
  </conditionalFormatting>
  <conditionalFormatting sqref="R21">
    <cfRule type="expression" priority="2" dxfId="166" stopIfTrue="1">
      <formula>$R21&gt;$R20</formula>
    </cfRule>
  </conditionalFormatting>
  <conditionalFormatting sqref="A21:B21">
    <cfRule type="expression" priority="3" dxfId="166" stopIfTrue="1">
      <formula>$R20&lt;$R21</formula>
    </cfRule>
  </conditionalFormatting>
  <conditionalFormatting sqref="H20:K21">
    <cfRule type="expression" priority="4" dxfId="6" stopIfTrue="1">
      <formula>H20=""</formula>
    </cfRule>
    <cfRule type="expression" priority="5" dxfId="166" stopIfTrue="1">
      <formula>H20&gt;0</formula>
    </cfRule>
  </conditionalFormatting>
  <conditionalFormatting sqref="C20:G21">
    <cfRule type="cellIs" priority="6" dxfId="166" operator="greaterThan" stopIfTrue="1">
      <formula>0</formula>
    </cfRule>
  </conditionalFormatting>
  <conditionalFormatting sqref="H19:K19">
    <cfRule type="expression" priority="9" dxfId="6" stopIfTrue="1">
      <formula>H20=""</formula>
    </cfRule>
  </conditionalFormatting>
  <conditionalFormatting sqref="A23:B23 A10:B10">
    <cfRule type="expression" priority="40" dxfId="166" stopIfTrue="1">
      <formula>$R7&gt;$R8</formula>
    </cfRule>
  </conditionalFormatting>
  <conditionalFormatting sqref="A25:B25 A12:B12">
    <cfRule type="expression" priority="41" dxfId="166" stopIfTrue="1">
      <formula>'9.14尼崎'!#REF!&gt;$R9</formula>
    </cfRule>
  </conditionalFormatting>
  <conditionalFormatting sqref="A24:B24 A11:B11">
    <cfRule type="expression" priority="42" dxfId="166" stopIfTrue="1">
      <formula>$R8&gt;'9.14尼崎'!#REF!</formula>
    </cfRule>
  </conditionalFormatting>
  <conditionalFormatting sqref="A26:B26 A13:B13">
    <cfRule type="expression" priority="43" dxfId="166" stopIfTrue="1">
      <formula>$R7&lt;$R8</formula>
    </cfRule>
  </conditionalFormatting>
  <conditionalFormatting sqref="A28:B28 A15:B15">
    <cfRule type="expression" priority="44" dxfId="166" stopIfTrue="1">
      <formula>'9.14尼崎'!#REF!&lt;$R9</formula>
    </cfRule>
  </conditionalFormatting>
  <conditionalFormatting sqref="A27:B27 A14:B14">
    <cfRule type="expression" priority="45" dxfId="166" stopIfTrue="1">
      <formula>$R8&lt;'9.14尼崎'!#REF!</formula>
    </cfRule>
  </conditionalFormatting>
  <dataValidations count="4">
    <dataValidation allowBlank="1" showInputMessage="1" showErrorMessage="1" imeMode="halfAlpha" sqref="O1 I4:J4 M4:N4 I17:J17 C20:Q21 M17:N17 M1 I1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2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14</v>
      </c>
      <c r="P1" s="1" t="s">
        <v>44</v>
      </c>
      <c r="Q1" s="4" t="s">
        <v>22</v>
      </c>
      <c r="R1" s="5" t="s">
        <v>45</v>
      </c>
    </row>
    <row r="2" ht="5.25" customHeight="1"/>
    <row r="3" spans="8:18" s="55" customFormat="1" ht="18.75" customHeight="1">
      <c r="H3" s="114" t="s">
        <v>46</v>
      </c>
      <c r="I3" s="114"/>
      <c r="J3" s="115" t="s">
        <v>146</v>
      </c>
      <c r="K3" s="116"/>
      <c r="L3" s="116"/>
      <c r="M3" s="116"/>
      <c r="N3" s="115"/>
      <c r="O3" s="115"/>
      <c r="P3" s="115"/>
      <c r="Q3" s="115"/>
      <c r="R3" s="56" t="s">
        <v>48</v>
      </c>
    </row>
    <row r="4" spans="1:18" ht="18.75" customHeight="1">
      <c r="A4" s="41"/>
      <c r="B4" s="29">
        <v>1</v>
      </c>
      <c r="C4" s="8" t="s">
        <v>1</v>
      </c>
      <c r="E4" s="74" t="s">
        <v>4</v>
      </c>
      <c r="F4" s="74"/>
      <c r="G4" s="100" t="s">
        <v>49</v>
      </c>
      <c r="H4" s="100"/>
      <c r="I4" s="77">
        <v>0.41250000000000003</v>
      </c>
      <c r="J4" s="77"/>
      <c r="K4" s="79" t="s">
        <v>50</v>
      </c>
      <c r="L4" s="79"/>
      <c r="M4" s="77">
        <v>0.4840277777777778</v>
      </c>
      <c r="N4" s="77"/>
      <c r="O4" s="79" t="s">
        <v>51</v>
      </c>
      <c r="P4" s="79"/>
      <c r="Q4" s="80">
        <f>SUM(M4-I4)</f>
        <v>0.07152777777777775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73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4">
        <v>6</v>
      </c>
      <c r="I6" s="42">
        <v>7</v>
      </c>
      <c r="J6" s="43">
        <v>8</v>
      </c>
      <c r="K6" s="44">
        <v>9</v>
      </c>
      <c r="L6" s="31">
        <v>10</v>
      </c>
      <c r="M6" s="13">
        <v>11</v>
      </c>
      <c r="N6" s="14">
        <v>12</v>
      </c>
      <c r="O6" s="12">
        <v>13</v>
      </c>
      <c r="P6" s="13">
        <v>14</v>
      </c>
      <c r="Q6" s="14">
        <v>15</v>
      </c>
      <c r="R6" s="15" t="s">
        <v>74</v>
      </c>
    </row>
    <row r="7" spans="1:18" ht="27.75" customHeight="1">
      <c r="A7" s="62" t="s">
        <v>176</v>
      </c>
      <c r="B7" s="63"/>
      <c r="C7" s="35">
        <v>0</v>
      </c>
      <c r="D7" s="36">
        <v>0</v>
      </c>
      <c r="E7" s="37">
        <v>0</v>
      </c>
      <c r="F7" s="35">
        <v>1</v>
      </c>
      <c r="G7" s="36">
        <v>0</v>
      </c>
      <c r="H7" s="38">
        <v>0</v>
      </c>
      <c r="I7" s="35">
        <v>0</v>
      </c>
      <c r="J7" s="36">
        <v>0</v>
      </c>
      <c r="K7" s="38">
        <v>0</v>
      </c>
      <c r="L7" s="46"/>
      <c r="M7" s="17"/>
      <c r="N7" s="30"/>
      <c r="O7" s="39"/>
      <c r="P7" s="17"/>
      <c r="Q7" s="18"/>
      <c r="R7" s="40">
        <f>SUM(C7:Q7)</f>
        <v>1</v>
      </c>
    </row>
    <row r="8" spans="1:18" ht="27.75" customHeight="1">
      <c r="A8" s="62" t="s">
        <v>177</v>
      </c>
      <c r="B8" s="63"/>
      <c r="C8" s="35">
        <v>2</v>
      </c>
      <c r="D8" s="36">
        <v>0</v>
      </c>
      <c r="E8" s="37">
        <v>0</v>
      </c>
      <c r="F8" s="35">
        <v>0</v>
      </c>
      <c r="G8" s="36">
        <v>0</v>
      </c>
      <c r="H8" s="38">
        <v>1</v>
      </c>
      <c r="I8" s="35">
        <v>0</v>
      </c>
      <c r="J8" s="36">
        <v>0</v>
      </c>
      <c r="K8" s="38" t="s">
        <v>116</v>
      </c>
      <c r="L8" s="16"/>
      <c r="M8" s="17"/>
      <c r="N8" s="30"/>
      <c r="O8" s="39"/>
      <c r="P8" s="17"/>
      <c r="Q8" s="18"/>
      <c r="R8" s="40">
        <f>SUM(C8:Q8)</f>
        <v>3</v>
      </c>
    </row>
    <row r="9" spans="1:18" ht="21" customHeight="1">
      <c r="A9" s="104" t="s">
        <v>193</v>
      </c>
      <c r="B9" s="105"/>
      <c r="C9" s="57" t="s">
        <v>194</v>
      </c>
      <c r="D9" s="58"/>
      <c r="E9" s="58"/>
      <c r="F9" s="58"/>
      <c r="G9" s="58"/>
      <c r="H9" s="59"/>
      <c r="I9" s="83" t="s">
        <v>195</v>
      </c>
      <c r="J9" s="78"/>
      <c r="K9" s="98" t="s">
        <v>196</v>
      </c>
      <c r="L9" s="82"/>
      <c r="M9" s="81" t="s">
        <v>197</v>
      </c>
      <c r="N9" s="82"/>
      <c r="O9" s="83" t="s">
        <v>198</v>
      </c>
      <c r="P9" s="58"/>
      <c r="Q9" s="58"/>
      <c r="R9" s="78"/>
    </row>
    <row r="10" spans="1:18" ht="16.5" customHeight="1">
      <c r="A10" s="66" t="str">
        <f>A7</f>
        <v>三田西陵</v>
      </c>
      <c r="B10" s="101"/>
      <c r="C10" s="19" t="s">
        <v>199</v>
      </c>
      <c r="D10" s="60" t="s">
        <v>178</v>
      </c>
      <c r="E10" s="61"/>
      <c r="F10" s="20">
        <v>4</v>
      </c>
      <c r="G10" s="60"/>
      <c r="H10" s="61"/>
      <c r="I10" s="95" t="s">
        <v>179</v>
      </c>
      <c r="J10" s="96"/>
      <c r="K10" s="84"/>
      <c r="L10" s="85"/>
      <c r="M10" s="95"/>
      <c r="N10" s="85"/>
      <c r="O10" s="95"/>
      <c r="P10" s="85"/>
      <c r="Q10" s="95"/>
      <c r="R10" s="96"/>
    </row>
    <row r="11" spans="1:18" ht="16.5" customHeight="1">
      <c r="A11" s="68"/>
      <c r="B11" s="102"/>
      <c r="C11" s="21">
        <v>2</v>
      </c>
      <c r="D11" s="72"/>
      <c r="E11" s="73"/>
      <c r="F11" s="22">
        <v>5</v>
      </c>
      <c r="G11" s="72"/>
      <c r="H11" s="73"/>
      <c r="I11" s="92" t="s">
        <v>180</v>
      </c>
      <c r="J11" s="94"/>
      <c r="K11" s="99"/>
      <c r="L11" s="93"/>
      <c r="M11" s="92"/>
      <c r="N11" s="93"/>
      <c r="O11" s="92"/>
      <c r="P11" s="93"/>
      <c r="Q11" s="92"/>
      <c r="R11" s="94"/>
    </row>
    <row r="12" spans="1:18" ht="16.5" customHeight="1">
      <c r="A12" s="70"/>
      <c r="B12" s="103"/>
      <c r="C12" s="23">
        <v>3</v>
      </c>
      <c r="D12" s="64"/>
      <c r="E12" s="65"/>
      <c r="F12" s="24">
        <v>6</v>
      </c>
      <c r="G12" s="64"/>
      <c r="H12" s="65"/>
      <c r="I12" s="86"/>
      <c r="J12" s="87"/>
      <c r="K12" s="75"/>
      <c r="L12" s="76"/>
      <c r="M12" s="86"/>
      <c r="N12" s="76"/>
      <c r="O12" s="86"/>
      <c r="P12" s="76"/>
      <c r="Q12" s="86"/>
      <c r="R12" s="87"/>
    </row>
    <row r="13" spans="1:18" ht="16.5" customHeight="1">
      <c r="A13" s="66" t="str">
        <f>A8</f>
        <v>西　　脇</v>
      </c>
      <c r="B13" s="101"/>
      <c r="C13" s="19" t="s">
        <v>200</v>
      </c>
      <c r="D13" s="60" t="s">
        <v>181</v>
      </c>
      <c r="E13" s="61"/>
      <c r="F13" s="20">
        <v>4</v>
      </c>
      <c r="G13" s="60"/>
      <c r="H13" s="61"/>
      <c r="I13" s="95" t="s">
        <v>182</v>
      </c>
      <c r="J13" s="96"/>
      <c r="K13" s="84"/>
      <c r="L13" s="85"/>
      <c r="M13" s="95" t="s">
        <v>183</v>
      </c>
      <c r="N13" s="85"/>
      <c r="O13" s="95" t="s">
        <v>183</v>
      </c>
      <c r="P13" s="85"/>
      <c r="Q13" s="95"/>
      <c r="R13" s="96"/>
    </row>
    <row r="14" spans="1:18" ht="16.5" customHeight="1">
      <c r="A14" s="68"/>
      <c r="B14" s="102"/>
      <c r="C14" s="21">
        <v>2</v>
      </c>
      <c r="D14" s="72"/>
      <c r="E14" s="73"/>
      <c r="F14" s="22">
        <v>5</v>
      </c>
      <c r="G14" s="72"/>
      <c r="H14" s="73"/>
      <c r="I14" s="92"/>
      <c r="J14" s="94"/>
      <c r="K14" s="99"/>
      <c r="L14" s="93"/>
      <c r="M14" s="92"/>
      <c r="N14" s="93"/>
      <c r="O14" s="92"/>
      <c r="P14" s="93"/>
      <c r="Q14" s="92"/>
      <c r="R14" s="94"/>
    </row>
    <row r="15" spans="1:18" ht="16.5" customHeight="1">
      <c r="A15" s="70"/>
      <c r="B15" s="103"/>
      <c r="C15" s="23">
        <v>3</v>
      </c>
      <c r="D15" s="64"/>
      <c r="E15" s="65"/>
      <c r="F15" s="24">
        <v>6</v>
      </c>
      <c r="G15" s="64"/>
      <c r="H15" s="65"/>
      <c r="I15" s="86"/>
      <c r="J15" s="87"/>
      <c r="K15" s="75"/>
      <c r="L15" s="76"/>
      <c r="M15" s="86"/>
      <c r="N15" s="76"/>
      <c r="O15" s="86"/>
      <c r="P15" s="76"/>
      <c r="Q15" s="86"/>
      <c r="R15" s="8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1</v>
      </c>
      <c r="C17" s="8" t="s">
        <v>1</v>
      </c>
      <c r="E17" s="74" t="s">
        <v>61</v>
      </c>
      <c r="F17" s="74"/>
      <c r="G17" s="100" t="s">
        <v>49</v>
      </c>
      <c r="H17" s="100"/>
      <c r="I17" s="77">
        <v>0.5229166666666667</v>
      </c>
      <c r="J17" s="77"/>
      <c r="K17" s="79" t="s">
        <v>50</v>
      </c>
      <c r="L17" s="79"/>
      <c r="M17" s="77">
        <v>0.6159722222222223</v>
      </c>
      <c r="N17" s="77"/>
      <c r="O17" s="79" t="s">
        <v>51</v>
      </c>
      <c r="P17" s="79"/>
      <c r="Q17" s="80">
        <f>SUM(M17-I17)</f>
        <v>0.09305555555555556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43">
        <v>8</v>
      </c>
      <c r="K19" s="44">
        <v>9</v>
      </c>
      <c r="L19" s="31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184</v>
      </c>
      <c r="B20" s="63"/>
      <c r="C20" s="35">
        <v>0</v>
      </c>
      <c r="D20" s="36">
        <v>0</v>
      </c>
      <c r="E20" s="37">
        <v>0</v>
      </c>
      <c r="F20" s="35">
        <v>1</v>
      </c>
      <c r="G20" s="36">
        <v>1</v>
      </c>
      <c r="H20" s="38">
        <v>0</v>
      </c>
      <c r="I20" s="35">
        <v>0</v>
      </c>
      <c r="J20" s="36">
        <v>0</v>
      </c>
      <c r="K20" s="38">
        <v>3</v>
      </c>
      <c r="L20" s="46"/>
      <c r="M20" s="17"/>
      <c r="N20" s="30"/>
      <c r="O20" s="39"/>
      <c r="P20" s="17"/>
      <c r="Q20" s="18"/>
      <c r="R20" s="40">
        <f>SUM(C20:Q20)</f>
        <v>5</v>
      </c>
    </row>
    <row r="21" spans="1:18" ht="27.75" customHeight="1">
      <c r="A21" s="62" t="s">
        <v>185</v>
      </c>
      <c r="B21" s="63"/>
      <c r="C21" s="35">
        <v>0</v>
      </c>
      <c r="D21" s="36">
        <v>1</v>
      </c>
      <c r="E21" s="37">
        <v>0</v>
      </c>
      <c r="F21" s="35">
        <v>1</v>
      </c>
      <c r="G21" s="36">
        <v>2</v>
      </c>
      <c r="H21" s="38">
        <v>0</v>
      </c>
      <c r="I21" s="35">
        <v>0</v>
      </c>
      <c r="J21" s="36">
        <v>0</v>
      </c>
      <c r="K21" s="38">
        <v>0</v>
      </c>
      <c r="L21" s="16"/>
      <c r="M21" s="17"/>
      <c r="N21" s="30"/>
      <c r="O21" s="39"/>
      <c r="P21" s="17"/>
      <c r="Q21" s="18"/>
      <c r="R21" s="40">
        <f>SUM(C21:Q21)</f>
        <v>4</v>
      </c>
    </row>
    <row r="22" spans="1:18" ht="21" customHeight="1">
      <c r="A22" s="104" t="s">
        <v>73</v>
      </c>
      <c r="B22" s="105"/>
      <c r="C22" s="57" t="s">
        <v>75</v>
      </c>
      <c r="D22" s="58"/>
      <c r="E22" s="58"/>
      <c r="F22" s="58"/>
      <c r="G22" s="58"/>
      <c r="H22" s="59"/>
      <c r="I22" s="83" t="s">
        <v>76</v>
      </c>
      <c r="J22" s="78"/>
      <c r="K22" s="98" t="s">
        <v>77</v>
      </c>
      <c r="L22" s="82"/>
      <c r="M22" s="81" t="s">
        <v>78</v>
      </c>
      <c r="N22" s="82"/>
      <c r="O22" s="83" t="s">
        <v>79</v>
      </c>
      <c r="P22" s="58"/>
      <c r="Q22" s="58"/>
      <c r="R22" s="78"/>
    </row>
    <row r="23" spans="1:18" ht="16.5" customHeight="1">
      <c r="A23" s="66" t="str">
        <f>A20</f>
        <v>尼崎小田</v>
      </c>
      <c r="B23" s="101"/>
      <c r="C23" s="19" t="s">
        <v>80</v>
      </c>
      <c r="D23" s="60" t="s">
        <v>186</v>
      </c>
      <c r="E23" s="61"/>
      <c r="F23" s="20">
        <v>4</v>
      </c>
      <c r="G23" s="60"/>
      <c r="H23" s="61"/>
      <c r="I23" s="95" t="s">
        <v>187</v>
      </c>
      <c r="J23" s="96"/>
      <c r="K23" s="84"/>
      <c r="L23" s="85"/>
      <c r="M23" s="95" t="s">
        <v>188</v>
      </c>
      <c r="N23" s="85"/>
      <c r="O23" s="95" t="s">
        <v>187</v>
      </c>
      <c r="P23" s="85"/>
      <c r="Q23" s="95"/>
      <c r="R23" s="96"/>
    </row>
    <row r="24" spans="1:18" ht="16.5" customHeight="1">
      <c r="A24" s="68"/>
      <c r="B24" s="102"/>
      <c r="C24" s="21">
        <v>2</v>
      </c>
      <c r="D24" s="72" t="s">
        <v>188</v>
      </c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 t="s">
        <v>189</v>
      </c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赤　　穂</v>
      </c>
      <c r="B26" s="101"/>
      <c r="C26" s="19" t="s">
        <v>129</v>
      </c>
      <c r="D26" s="60" t="s">
        <v>190</v>
      </c>
      <c r="E26" s="61"/>
      <c r="F26" s="20">
        <v>4</v>
      </c>
      <c r="G26" s="60"/>
      <c r="H26" s="61"/>
      <c r="I26" s="95" t="s">
        <v>191</v>
      </c>
      <c r="J26" s="96"/>
      <c r="K26" s="84"/>
      <c r="L26" s="85"/>
      <c r="M26" s="95"/>
      <c r="N26" s="85"/>
      <c r="O26" s="95" t="s">
        <v>192</v>
      </c>
      <c r="P26" s="85"/>
      <c r="Q26" s="95"/>
      <c r="R26" s="96"/>
    </row>
    <row r="27" spans="1:18" ht="16.5" customHeight="1">
      <c r="A27" s="68"/>
      <c r="B27" s="102"/>
      <c r="C27" s="21">
        <v>2</v>
      </c>
      <c r="D27" s="72"/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 t="s">
        <v>34</v>
      </c>
      <c r="P27" s="93"/>
      <c r="Q27" s="92"/>
      <c r="R27" s="94"/>
    </row>
    <row r="28" spans="1:18" ht="16.5" customHeight="1">
      <c r="A28" s="70"/>
      <c r="B28" s="103"/>
      <c r="C28" s="23">
        <v>3</v>
      </c>
      <c r="D28" s="64"/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3">
    <mergeCell ref="B1:G1"/>
    <mergeCell ref="H3:I3"/>
    <mergeCell ref="J3:Q3"/>
    <mergeCell ref="G10:H10"/>
    <mergeCell ref="D10:E10"/>
    <mergeCell ref="E4:F4"/>
    <mergeCell ref="E17:F17"/>
    <mergeCell ref="I27:J27"/>
    <mergeCell ref="K28:L28"/>
    <mergeCell ref="I15:J15"/>
    <mergeCell ref="D11:E11"/>
    <mergeCell ref="G23:H23"/>
    <mergeCell ref="I24:J24"/>
    <mergeCell ref="M22:N22"/>
    <mergeCell ref="K22:L22"/>
    <mergeCell ref="G12:H12"/>
    <mergeCell ref="A13:B15"/>
    <mergeCell ref="G14:H14"/>
    <mergeCell ref="G15:H15"/>
    <mergeCell ref="A19:B19"/>
    <mergeCell ref="A20:B20"/>
    <mergeCell ref="A21:B21"/>
    <mergeCell ref="I26:J26"/>
    <mergeCell ref="I25:J25"/>
    <mergeCell ref="I28:J28"/>
    <mergeCell ref="A26:B28"/>
    <mergeCell ref="D28:E28"/>
    <mergeCell ref="G28:H28"/>
    <mergeCell ref="M27:N27"/>
    <mergeCell ref="O27:P27"/>
    <mergeCell ref="Q27:R27"/>
    <mergeCell ref="Q17:R17"/>
    <mergeCell ref="Q4:R4"/>
    <mergeCell ref="M9:N9"/>
    <mergeCell ref="O4:P4"/>
    <mergeCell ref="O9:R9"/>
    <mergeCell ref="Q15:R15"/>
    <mergeCell ref="O11:P11"/>
    <mergeCell ref="O25:P25"/>
    <mergeCell ref="Q25:R25"/>
    <mergeCell ref="M13:N13"/>
    <mergeCell ref="M14:N14"/>
    <mergeCell ref="O22:R22"/>
    <mergeCell ref="O17:P17"/>
    <mergeCell ref="Q14:R14"/>
    <mergeCell ref="Q13:R13"/>
    <mergeCell ref="Q26:R26"/>
    <mergeCell ref="M28:N28"/>
    <mergeCell ref="O28:P28"/>
    <mergeCell ref="Q28:R28"/>
    <mergeCell ref="I12:J12"/>
    <mergeCell ref="I13:J13"/>
    <mergeCell ref="I14:J14"/>
    <mergeCell ref="I22:J22"/>
    <mergeCell ref="I17:J17"/>
    <mergeCell ref="I23:J23"/>
    <mergeCell ref="K27:L27"/>
    <mergeCell ref="K26:L26"/>
    <mergeCell ref="M26:N26"/>
    <mergeCell ref="O23:P23"/>
    <mergeCell ref="M23:N23"/>
    <mergeCell ref="K25:L25"/>
    <mergeCell ref="O26:P26"/>
    <mergeCell ref="O24:P24"/>
    <mergeCell ref="M25:N25"/>
    <mergeCell ref="M24:N24"/>
    <mergeCell ref="G17:H17"/>
    <mergeCell ref="D26:E26"/>
    <mergeCell ref="G26:H26"/>
    <mergeCell ref="D24:E24"/>
    <mergeCell ref="D25:E25"/>
    <mergeCell ref="A23:B25"/>
    <mergeCell ref="D23:E23"/>
    <mergeCell ref="A22:B22"/>
    <mergeCell ref="C22:H22"/>
    <mergeCell ref="G25:H25"/>
    <mergeCell ref="G24:H24"/>
    <mergeCell ref="G27:H27"/>
    <mergeCell ref="D27:E27"/>
    <mergeCell ref="Q11:R11"/>
    <mergeCell ref="Q12:R12"/>
    <mergeCell ref="O14:P14"/>
    <mergeCell ref="O15:P15"/>
    <mergeCell ref="D15:E15"/>
    <mergeCell ref="D14:E14"/>
    <mergeCell ref="D13:E13"/>
    <mergeCell ref="G13:H13"/>
    <mergeCell ref="G11:H11"/>
    <mergeCell ref="D12:E12"/>
    <mergeCell ref="Q10:R10"/>
    <mergeCell ref="M11:N11"/>
    <mergeCell ref="M12:N12"/>
    <mergeCell ref="O10:P10"/>
    <mergeCell ref="O13:P13"/>
    <mergeCell ref="K14:L14"/>
    <mergeCell ref="M10:N10"/>
    <mergeCell ref="K10:L10"/>
    <mergeCell ref="K12:L12"/>
    <mergeCell ref="O12:P12"/>
    <mergeCell ref="K11:L11"/>
    <mergeCell ref="Q23:R23"/>
    <mergeCell ref="K24:L24"/>
    <mergeCell ref="Q24:R24"/>
    <mergeCell ref="M15:N15"/>
    <mergeCell ref="K17:L17"/>
    <mergeCell ref="M17:N17"/>
    <mergeCell ref="K23:L23"/>
    <mergeCell ref="A9:B9"/>
    <mergeCell ref="C9:H9"/>
    <mergeCell ref="A10:B12"/>
    <mergeCell ref="M4:N4"/>
    <mergeCell ref="K9:L9"/>
    <mergeCell ref="K13:L13"/>
    <mergeCell ref="K15:L15"/>
    <mergeCell ref="I9:J9"/>
    <mergeCell ref="G4:H4"/>
    <mergeCell ref="I4:J4"/>
    <mergeCell ref="K4:L4"/>
    <mergeCell ref="I10:J10"/>
    <mergeCell ref="I11:J11"/>
    <mergeCell ref="A6:B6"/>
    <mergeCell ref="A7:B7"/>
    <mergeCell ref="A8:B8"/>
  </mergeCells>
  <conditionalFormatting sqref="R7 A7:B7">
    <cfRule type="expression" priority="10" dxfId="166" stopIfTrue="1">
      <formula>$R7&gt;$R8</formula>
    </cfRule>
  </conditionalFormatting>
  <conditionalFormatting sqref="R8">
    <cfRule type="expression" priority="11" dxfId="166" stopIfTrue="1">
      <formula>$R8&gt;$R7</formula>
    </cfRule>
  </conditionalFormatting>
  <conditionalFormatting sqref="A8:B8">
    <cfRule type="expression" priority="12" dxfId="166" stopIfTrue="1">
      <formula>$R7&lt;$R8</formula>
    </cfRule>
  </conditionalFormatting>
  <conditionalFormatting sqref="H7:K8">
    <cfRule type="expression" priority="13" dxfId="6" stopIfTrue="1">
      <formula>H7=""</formula>
    </cfRule>
    <cfRule type="expression" priority="14" dxfId="166" stopIfTrue="1">
      <formula>H7&gt;0</formula>
    </cfRule>
  </conditionalFormatting>
  <conditionalFormatting sqref="C7:G8">
    <cfRule type="cellIs" priority="15" dxfId="166" operator="greaterThan" stopIfTrue="1">
      <formula>0</formula>
    </cfRule>
  </conditionalFormatting>
  <conditionalFormatting sqref="H6:K6">
    <cfRule type="expression" priority="18" dxfId="6" stopIfTrue="1">
      <formula>H7=""</formula>
    </cfRule>
  </conditionalFormatting>
  <conditionalFormatting sqref="R20 A20:B20">
    <cfRule type="expression" priority="1" dxfId="166" stopIfTrue="1">
      <formula>$R20&gt;$R21</formula>
    </cfRule>
  </conditionalFormatting>
  <conditionalFormatting sqref="R21">
    <cfRule type="expression" priority="2" dxfId="166" stopIfTrue="1">
      <formula>$R21&gt;$R20</formula>
    </cfRule>
  </conditionalFormatting>
  <conditionalFormatting sqref="A21:B21">
    <cfRule type="expression" priority="3" dxfId="166" stopIfTrue="1">
      <formula>$R20&lt;$R21</formula>
    </cfRule>
  </conditionalFormatting>
  <conditionalFormatting sqref="H20:K21">
    <cfRule type="expression" priority="4" dxfId="6" stopIfTrue="1">
      <formula>H20=""</formula>
    </cfRule>
    <cfRule type="expression" priority="5" dxfId="166" stopIfTrue="1">
      <formula>H20&gt;0</formula>
    </cfRule>
  </conditionalFormatting>
  <conditionalFormatting sqref="C20:G21">
    <cfRule type="cellIs" priority="6" dxfId="166" operator="greaterThan" stopIfTrue="1">
      <formula>0</formula>
    </cfRule>
  </conditionalFormatting>
  <conditionalFormatting sqref="H19:K19">
    <cfRule type="expression" priority="9" dxfId="6" stopIfTrue="1">
      <formula>H20=""</formula>
    </cfRule>
  </conditionalFormatting>
  <conditionalFormatting sqref="A23:B23 A10:B10">
    <cfRule type="expression" priority="46" dxfId="166" stopIfTrue="1">
      <formula>$R7&gt;$R8</formula>
    </cfRule>
  </conditionalFormatting>
  <conditionalFormatting sqref="A25:B25 A12:B12">
    <cfRule type="expression" priority="47" dxfId="166" stopIfTrue="1">
      <formula>'9.14春日'!#REF!&gt;$R9</formula>
    </cfRule>
  </conditionalFormatting>
  <conditionalFormatting sqref="A24:B24 A11:B11">
    <cfRule type="expression" priority="48" dxfId="166" stopIfTrue="1">
      <formula>$R8&gt;'9.14春日'!#REF!</formula>
    </cfRule>
  </conditionalFormatting>
  <conditionalFormatting sqref="A26:B26 A13:B13">
    <cfRule type="expression" priority="49" dxfId="166" stopIfTrue="1">
      <formula>$R7&lt;$R8</formula>
    </cfRule>
  </conditionalFormatting>
  <conditionalFormatting sqref="A28:B28 A15:B15">
    <cfRule type="expression" priority="50" dxfId="166" stopIfTrue="1">
      <formula>'9.14春日'!#REF!&lt;$R9</formula>
    </cfRule>
  </conditionalFormatting>
  <conditionalFormatting sqref="A27:B27 A14:B14">
    <cfRule type="expression" priority="51" dxfId="166" stopIfTrue="1">
      <formula>$R8&lt;'9.14春日'!#REF!</formula>
    </cfRule>
  </conditionalFormatting>
  <dataValidations count="4">
    <dataValidation allowBlank="1" showInputMessage="1" showErrorMessage="1" imeMode="halfAlpha" sqref="O1 I4:J4 M4:N4 I17:J17 C7:Q8 M17:N17 M1 I1 C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R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236</v>
      </c>
      <c r="B1" s="117" t="s">
        <v>40</v>
      </c>
      <c r="C1" s="117"/>
      <c r="D1" s="117"/>
      <c r="E1" s="117"/>
      <c r="F1" s="117"/>
      <c r="G1" s="117"/>
      <c r="H1" s="1" t="s">
        <v>32</v>
      </c>
      <c r="I1" s="52">
        <v>2</v>
      </c>
      <c r="J1" s="27" t="s">
        <v>237</v>
      </c>
      <c r="K1" s="53">
        <v>2014</v>
      </c>
      <c r="L1" s="3" t="s">
        <v>13</v>
      </c>
      <c r="M1" s="54">
        <v>9</v>
      </c>
      <c r="N1" s="3" t="s">
        <v>0</v>
      </c>
      <c r="O1" s="54">
        <v>14</v>
      </c>
      <c r="P1" s="1" t="s">
        <v>14</v>
      </c>
      <c r="Q1" s="4" t="s">
        <v>22</v>
      </c>
      <c r="R1" s="5" t="s">
        <v>238</v>
      </c>
    </row>
    <row r="2" ht="5.25" customHeight="1"/>
    <row r="3" spans="10:18" ht="18.75" customHeight="1">
      <c r="J3" s="126" t="s">
        <v>12</v>
      </c>
      <c r="K3" s="126"/>
      <c r="L3" s="127" t="s">
        <v>38</v>
      </c>
      <c r="M3" s="127"/>
      <c r="N3" s="127"/>
      <c r="O3" s="127"/>
      <c r="P3" s="127"/>
      <c r="Q3" s="127"/>
      <c r="R3" s="7" t="s">
        <v>6</v>
      </c>
    </row>
    <row r="4" spans="1:18" ht="18.75" customHeight="1">
      <c r="A4" s="41"/>
      <c r="B4" s="29">
        <v>1</v>
      </c>
      <c r="C4" s="8" t="s">
        <v>1</v>
      </c>
      <c r="E4" s="74" t="s">
        <v>4</v>
      </c>
      <c r="F4" s="74"/>
      <c r="G4" s="100" t="s">
        <v>7</v>
      </c>
      <c r="H4" s="100"/>
      <c r="I4" s="77">
        <v>0.4145833333333333</v>
      </c>
      <c r="J4" s="77"/>
      <c r="K4" s="79" t="s">
        <v>8</v>
      </c>
      <c r="L4" s="79"/>
      <c r="M4" s="77">
        <v>0.5493055555555556</v>
      </c>
      <c r="N4" s="77"/>
      <c r="O4" s="79" t="s">
        <v>9</v>
      </c>
      <c r="P4" s="79"/>
      <c r="Q4" s="80">
        <f>SUM(M4-I4)</f>
        <v>0.1347222222222223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2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4">
        <v>6</v>
      </c>
      <c r="I6" s="42">
        <v>7</v>
      </c>
      <c r="J6" s="43">
        <v>8</v>
      </c>
      <c r="K6" s="44">
        <v>9</v>
      </c>
      <c r="L6" s="42">
        <v>10</v>
      </c>
      <c r="M6" s="43">
        <v>11</v>
      </c>
      <c r="N6" s="44">
        <v>12</v>
      </c>
      <c r="O6" s="42">
        <v>13</v>
      </c>
      <c r="P6" s="43">
        <v>14</v>
      </c>
      <c r="Q6" s="14">
        <v>15</v>
      </c>
      <c r="R6" s="15" t="s">
        <v>3</v>
      </c>
    </row>
    <row r="7" spans="1:18" ht="27.75" customHeight="1">
      <c r="A7" s="62" t="s">
        <v>239</v>
      </c>
      <c r="B7" s="63"/>
      <c r="C7" s="35">
        <v>1</v>
      </c>
      <c r="D7" s="36">
        <v>0</v>
      </c>
      <c r="E7" s="37">
        <v>0</v>
      </c>
      <c r="F7" s="35">
        <v>0</v>
      </c>
      <c r="G7" s="36">
        <v>0</v>
      </c>
      <c r="H7" s="38">
        <v>0</v>
      </c>
      <c r="I7" s="35">
        <v>0</v>
      </c>
      <c r="J7" s="36">
        <v>0</v>
      </c>
      <c r="K7" s="38">
        <v>1</v>
      </c>
      <c r="L7" s="35">
        <v>0</v>
      </c>
      <c r="M7" s="36">
        <v>1</v>
      </c>
      <c r="N7" s="38">
        <v>0</v>
      </c>
      <c r="O7" s="35">
        <v>1</v>
      </c>
      <c r="P7" s="36">
        <v>0</v>
      </c>
      <c r="Q7" s="18"/>
      <c r="R7" s="40">
        <f>SUM(C7:Q7)</f>
        <v>4</v>
      </c>
    </row>
    <row r="8" spans="1:18" ht="27.75" customHeight="1">
      <c r="A8" s="62" t="s">
        <v>240</v>
      </c>
      <c r="B8" s="63"/>
      <c r="C8" s="35">
        <v>0</v>
      </c>
      <c r="D8" s="36">
        <v>1</v>
      </c>
      <c r="E8" s="37">
        <v>0</v>
      </c>
      <c r="F8" s="35">
        <v>0</v>
      </c>
      <c r="G8" s="36">
        <v>1</v>
      </c>
      <c r="H8" s="38">
        <v>0</v>
      </c>
      <c r="I8" s="35">
        <v>0</v>
      </c>
      <c r="J8" s="36">
        <v>0</v>
      </c>
      <c r="K8" s="38">
        <v>0</v>
      </c>
      <c r="L8" s="35">
        <v>0</v>
      </c>
      <c r="M8" s="36">
        <v>1</v>
      </c>
      <c r="N8" s="38">
        <v>0</v>
      </c>
      <c r="O8" s="35">
        <v>1</v>
      </c>
      <c r="P8" s="36" t="s">
        <v>241</v>
      </c>
      <c r="Q8" s="18"/>
      <c r="R8" s="40">
        <v>5</v>
      </c>
    </row>
    <row r="9" spans="1:18" ht="21" customHeight="1">
      <c r="A9" s="104" t="s">
        <v>2</v>
      </c>
      <c r="B9" s="105"/>
      <c r="C9" s="57" t="s">
        <v>257</v>
      </c>
      <c r="D9" s="58"/>
      <c r="E9" s="58"/>
      <c r="F9" s="58"/>
      <c r="G9" s="58"/>
      <c r="H9" s="59"/>
      <c r="I9" s="83" t="s">
        <v>258</v>
      </c>
      <c r="J9" s="78"/>
      <c r="K9" s="98" t="s">
        <v>259</v>
      </c>
      <c r="L9" s="82"/>
      <c r="M9" s="81" t="s">
        <v>260</v>
      </c>
      <c r="N9" s="82"/>
      <c r="O9" s="83" t="s">
        <v>261</v>
      </c>
      <c r="P9" s="58"/>
      <c r="Q9" s="58"/>
      <c r="R9" s="78"/>
    </row>
    <row r="10" spans="1:18" ht="16.5" customHeight="1">
      <c r="A10" s="66" t="str">
        <f>A7</f>
        <v>西 宮 東</v>
      </c>
      <c r="B10" s="101"/>
      <c r="C10" s="19" t="s">
        <v>5</v>
      </c>
      <c r="D10" s="60" t="s">
        <v>242</v>
      </c>
      <c r="E10" s="61"/>
      <c r="F10" s="20">
        <v>4</v>
      </c>
      <c r="G10" s="60"/>
      <c r="H10" s="61"/>
      <c r="I10" s="95" t="s">
        <v>243</v>
      </c>
      <c r="J10" s="96"/>
      <c r="K10" s="84"/>
      <c r="L10" s="85"/>
      <c r="M10" s="95"/>
      <c r="N10" s="85"/>
      <c r="O10" s="95"/>
      <c r="P10" s="85"/>
      <c r="Q10" s="95"/>
      <c r="R10" s="96"/>
    </row>
    <row r="11" spans="1:18" ht="16.5" customHeight="1">
      <c r="A11" s="68"/>
      <c r="B11" s="102"/>
      <c r="C11" s="21">
        <v>2</v>
      </c>
      <c r="D11" s="72" t="s">
        <v>244</v>
      </c>
      <c r="E11" s="73"/>
      <c r="F11" s="22">
        <v>5</v>
      </c>
      <c r="G11" s="72"/>
      <c r="H11" s="73"/>
      <c r="I11" s="92"/>
      <c r="J11" s="94"/>
      <c r="K11" s="99"/>
      <c r="L11" s="93"/>
      <c r="M11" s="92"/>
      <c r="N11" s="93"/>
      <c r="O11" s="92"/>
      <c r="P11" s="93"/>
      <c r="Q11" s="92"/>
      <c r="R11" s="94"/>
    </row>
    <row r="12" spans="1:18" ht="16.5" customHeight="1">
      <c r="A12" s="70"/>
      <c r="B12" s="103"/>
      <c r="C12" s="23">
        <v>3</v>
      </c>
      <c r="D12" s="64"/>
      <c r="E12" s="65"/>
      <c r="F12" s="24">
        <v>6</v>
      </c>
      <c r="G12" s="64"/>
      <c r="H12" s="65"/>
      <c r="I12" s="86"/>
      <c r="J12" s="87"/>
      <c r="K12" s="75"/>
      <c r="L12" s="76"/>
      <c r="M12" s="86"/>
      <c r="N12" s="76"/>
      <c r="O12" s="86"/>
      <c r="P12" s="76"/>
      <c r="Q12" s="86"/>
      <c r="R12" s="87"/>
    </row>
    <row r="13" spans="1:18" ht="16.5" customHeight="1">
      <c r="A13" s="66" t="str">
        <f>A8</f>
        <v>尼崎工業</v>
      </c>
      <c r="B13" s="101"/>
      <c r="C13" s="19" t="s">
        <v>5</v>
      </c>
      <c r="D13" s="60" t="s">
        <v>245</v>
      </c>
      <c r="E13" s="61"/>
      <c r="F13" s="20">
        <v>4</v>
      </c>
      <c r="G13" s="60"/>
      <c r="H13" s="61"/>
      <c r="I13" s="95" t="s">
        <v>246</v>
      </c>
      <c r="J13" s="96"/>
      <c r="K13" s="84"/>
      <c r="L13" s="85"/>
      <c r="M13" s="95"/>
      <c r="N13" s="85"/>
      <c r="O13" s="95" t="s">
        <v>247</v>
      </c>
      <c r="P13" s="85"/>
      <c r="Q13" s="95" t="s">
        <v>123</v>
      </c>
      <c r="R13" s="96"/>
    </row>
    <row r="14" spans="1:18" ht="16.5" customHeight="1">
      <c r="A14" s="68"/>
      <c r="B14" s="102"/>
      <c r="C14" s="21">
        <v>2</v>
      </c>
      <c r="D14" s="72" t="s">
        <v>248</v>
      </c>
      <c r="E14" s="73"/>
      <c r="F14" s="22">
        <v>5</v>
      </c>
      <c r="G14" s="72"/>
      <c r="H14" s="73"/>
      <c r="I14" s="92"/>
      <c r="J14" s="94"/>
      <c r="K14" s="99"/>
      <c r="L14" s="93"/>
      <c r="M14" s="92"/>
      <c r="N14" s="93"/>
      <c r="O14" s="92" t="s">
        <v>249</v>
      </c>
      <c r="P14" s="93"/>
      <c r="Q14" s="92"/>
      <c r="R14" s="94"/>
    </row>
    <row r="15" spans="1:18" ht="16.5" customHeight="1">
      <c r="A15" s="70"/>
      <c r="B15" s="103"/>
      <c r="C15" s="23">
        <v>3</v>
      </c>
      <c r="D15" s="64"/>
      <c r="E15" s="65"/>
      <c r="F15" s="24">
        <v>6</v>
      </c>
      <c r="G15" s="64"/>
      <c r="H15" s="65"/>
      <c r="I15" s="86"/>
      <c r="J15" s="87"/>
      <c r="K15" s="75"/>
      <c r="L15" s="76"/>
      <c r="M15" s="86"/>
      <c r="N15" s="76"/>
      <c r="O15" s="86" t="s">
        <v>250</v>
      </c>
      <c r="P15" s="76"/>
      <c r="Q15" s="86"/>
      <c r="R15" s="8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1</v>
      </c>
      <c r="C17" s="8" t="s">
        <v>1</v>
      </c>
      <c r="E17" s="74" t="s">
        <v>15</v>
      </c>
      <c r="F17" s="74"/>
      <c r="G17" s="100" t="s">
        <v>7</v>
      </c>
      <c r="H17" s="100"/>
      <c r="I17" s="77">
        <v>0.5868055555555556</v>
      </c>
      <c r="J17" s="77"/>
      <c r="K17" s="79" t="s">
        <v>8</v>
      </c>
      <c r="L17" s="79"/>
      <c r="M17" s="77">
        <v>0.6597222222222222</v>
      </c>
      <c r="N17" s="77"/>
      <c r="O17" s="79" t="s">
        <v>9</v>
      </c>
      <c r="P17" s="79"/>
      <c r="Q17" s="80">
        <f>SUM(M17-I17)</f>
        <v>0.07291666666666663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2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43">
        <v>8</v>
      </c>
      <c r="K19" s="44">
        <v>9</v>
      </c>
      <c r="L19" s="31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62" t="s">
        <v>251</v>
      </c>
      <c r="B20" s="63"/>
      <c r="C20" s="35">
        <v>0</v>
      </c>
      <c r="D20" s="36">
        <v>0</v>
      </c>
      <c r="E20" s="37">
        <v>0</v>
      </c>
      <c r="F20" s="35">
        <v>0</v>
      </c>
      <c r="G20" s="36">
        <v>0</v>
      </c>
      <c r="H20" s="38">
        <v>0</v>
      </c>
      <c r="I20" s="35">
        <v>0</v>
      </c>
      <c r="J20" s="36">
        <v>0</v>
      </c>
      <c r="K20" s="38">
        <v>0</v>
      </c>
      <c r="L20" s="46"/>
      <c r="M20" s="17"/>
      <c r="N20" s="30"/>
      <c r="O20" s="39"/>
      <c r="P20" s="17"/>
      <c r="Q20" s="18"/>
      <c r="R20" s="40">
        <f>SUM(C20:Q20)</f>
        <v>0</v>
      </c>
    </row>
    <row r="21" spans="1:18" ht="27.75" customHeight="1">
      <c r="A21" s="62" t="s">
        <v>252</v>
      </c>
      <c r="B21" s="63"/>
      <c r="C21" s="35">
        <v>1</v>
      </c>
      <c r="D21" s="36">
        <v>0</v>
      </c>
      <c r="E21" s="37">
        <v>0</v>
      </c>
      <c r="F21" s="35">
        <v>0</v>
      </c>
      <c r="G21" s="36">
        <v>0</v>
      </c>
      <c r="H21" s="38">
        <v>0</v>
      </c>
      <c r="I21" s="35">
        <v>0</v>
      </c>
      <c r="J21" s="36">
        <v>4</v>
      </c>
      <c r="K21" s="38" t="s">
        <v>253</v>
      </c>
      <c r="L21" s="16"/>
      <c r="M21" s="17"/>
      <c r="N21" s="30"/>
      <c r="O21" s="39"/>
      <c r="P21" s="17"/>
      <c r="Q21" s="18"/>
      <c r="R21" s="40">
        <f>SUM(C21:Q21)</f>
        <v>5</v>
      </c>
    </row>
    <row r="22" spans="1:18" ht="21" customHeight="1">
      <c r="A22" s="104" t="s">
        <v>2</v>
      </c>
      <c r="B22" s="105"/>
      <c r="C22" s="57" t="s">
        <v>257</v>
      </c>
      <c r="D22" s="58"/>
      <c r="E22" s="58"/>
      <c r="F22" s="58"/>
      <c r="G22" s="58"/>
      <c r="H22" s="59"/>
      <c r="I22" s="83" t="s">
        <v>258</v>
      </c>
      <c r="J22" s="78"/>
      <c r="K22" s="98" t="s">
        <v>259</v>
      </c>
      <c r="L22" s="82"/>
      <c r="M22" s="81" t="s">
        <v>260</v>
      </c>
      <c r="N22" s="82"/>
      <c r="O22" s="83" t="s">
        <v>261</v>
      </c>
      <c r="P22" s="58"/>
      <c r="Q22" s="58"/>
      <c r="R22" s="78"/>
    </row>
    <row r="23" spans="1:18" ht="16.5" customHeight="1">
      <c r="A23" s="66" t="str">
        <f>A20</f>
        <v>香　住</v>
      </c>
      <c r="B23" s="101"/>
      <c r="C23" s="19" t="s">
        <v>5</v>
      </c>
      <c r="D23" s="60" t="s">
        <v>24</v>
      </c>
      <c r="E23" s="61"/>
      <c r="F23" s="20">
        <v>4</v>
      </c>
      <c r="G23" s="60"/>
      <c r="H23" s="61"/>
      <c r="I23" s="95" t="s">
        <v>254</v>
      </c>
      <c r="J23" s="96"/>
      <c r="K23" s="84"/>
      <c r="L23" s="85"/>
      <c r="M23" s="95"/>
      <c r="N23" s="85"/>
      <c r="O23" s="95"/>
      <c r="P23" s="85"/>
      <c r="Q23" s="95"/>
      <c r="R23" s="96"/>
    </row>
    <row r="24" spans="1:18" ht="16.5" customHeight="1">
      <c r="A24" s="68"/>
      <c r="B24" s="102"/>
      <c r="C24" s="21">
        <v>2</v>
      </c>
      <c r="D24" s="72"/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/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星　陵</v>
      </c>
      <c r="B26" s="101"/>
      <c r="C26" s="19" t="s">
        <v>5</v>
      </c>
      <c r="D26" s="60" t="s">
        <v>262</v>
      </c>
      <c r="E26" s="61"/>
      <c r="F26" s="20">
        <v>4</v>
      </c>
      <c r="G26" s="60"/>
      <c r="H26" s="61"/>
      <c r="I26" s="95" t="s">
        <v>255</v>
      </c>
      <c r="J26" s="96"/>
      <c r="K26" s="84"/>
      <c r="L26" s="85"/>
      <c r="M26" s="95" t="s">
        <v>256</v>
      </c>
      <c r="N26" s="85"/>
      <c r="O26" s="95"/>
      <c r="P26" s="85"/>
      <c r="Q26" s="95"/>
      <c r="R26" s="96"/>
    </row>
    <row r="27" spans="1:18" ht="16.5" customHeight="1">
      <c r="A27" s="68"/>
      <c r="B27" s="102"/>
      <c r="C27" s="21">
        <v>2</v>
      </c>
      <c r="D27" s="72"/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/>
      <c r="P27" s="93"/>
      <c r="Q27" s="92"/>
      <c r="R27" s="94"/>
    </row>
    <row r="28" spans="1:18" ht="16.5" customHeight="1">
      <c r="A28" s="70"/>
      <c r="B28" s="103"/>
      <c r="C28" s="23">
        <v>3</v>
      </c>
      <c r="D28" s="64"/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3">
    <mergeCell ref="B1:G1"/>
    <mergeCell ref="I27:J27"/>
    <mergeCell ref="J3:K3"/>
    <mergeCell ref="L3:Q3"/>
    <mergeCell ref="E4:F4"/>
    <mergeCell ref="E17:F17"/>
    <mergeCell ref="Q4:R4"/>
    <mergeCell ref="M9:N9"/>
    <mergeCell ref="O4:P4"/>
    <mergeCell ref="I28:J28"/>
    <mergeCell ref="G12:H12"/>
    <mergeCell ref="A13:B15"/>
    <mergeCell ref="A19:B19"/>
    <mergeCell ref="A20:B20"/>
    <mergeCell ref="I26:J26"/>
    <mergeCell ref="A26:B28"/>
    <mergeCell ref="D28:E28"/>
    <mergeCell ref="G28:H28"/>
    <mergeCell ref="K28:L28"/>
    <mergeCell ref="O25:P25"/>
    <mergeCell ref="Q25:R25"/>
    <mergeCell ref="Q24:R24"/>
    <mergeCell ref="O26:P26"/>
    <mergeCell ref="Q26:R26"/>
    <mergeCell ref="O23:P23"/>
    <mergeCell ref="O24:P24"/>
    <mergeCell ref="M14:N14"/>
    <mergeCell ref="O22:R22"/>
    <mergeCell ref="O17:P17"/>
    <mergeCell ref="Q14:R14"/>
    <mergeCell ref="Q15:R15"/>
    <mergeCell ref="O14:P14"/>
    <mergeCell ref="O15:P15"/>
    <mergeCell ref="Q17:R17"/>
    <mergeCell ref="M22:N22"/>
    <mergeCell ref="K22:L22"/>
    <mergeCell ref="M15:N15"/>
    <mergeCell ref="K17:L17"/>
    <mergeCell ref="M17:N17"/>
    <mergeCell ref="I12:J12"/>
    <mergeCell ref="I13:J13"/>
    <mergeCell ref="I14:J14"/>
    <mergeCell ref="I22:J22"/>
    <mergeCell ref="I23:J23"/>
    <mergeCell ref="I17:J17"/>
    <mergeCell ref="I15:J15"/>
    <mergeCell ref="G17:H17"/>
    <mergeCell ref="K27:L27"/>
    <mergeCell ref="K26:L26"/>
    <mergeCell ref="M26:N26"/>
    <mergeCell ref="M28:N28"/>
    <mergeCell ref="O28:P28"/>
    <mergeCell ref="Q28:R28"/>
    <mergeCell ref="M27:N27"/>
    <mergeCell ref="O27:P27"/>
    <mergeCell ref="Q27:R27"/>
    <mergeCell ref="M24:N24"/>
    <mergeCell ref="I24:J24"/>
    <mergeCell ref="K24:L24"/>
    <mergeCell ref="D26:E26"/>
    <mergeCell ref="K25:L25"/>
    <mergeCell ref="M25:N25"/>
    <mergeCell ref="I25:J25"/>
    <mergeCell ref="M23:N23"/>
    <mergeCell ref="G26:H26"/>
    <mergeCell ref="G27:H27"/>
    <mergeCell ref="D27:E27"/>
    <mergeCell ref="D10:E10"/>
    <mergeCell ref="D11:E11"/>
    <mergeCell ref="G10:H10"/>
    <mergeCell ref="G11:H11"/>
    <mergeCell ref="G23:H23"/>
    <mergeCell ref="G14:H14"/>
    <mergeCell ref="G15:H15"/>
    <mergeCell ref="Q11:R11"/>
    <mergeCell ref="Q12:R12"/>
    <mergeCell ref="D12:E12"/>
    <mergeCell ref="A21:B21"/>
    <mergeCell ref="A22:B22"/>
    <mergeCell ref="C22:H22"/>
    <mergeCell ref="G25:H25"/>
    <mergeCell ref="G24:H24"/>
    <mergeCell ref="M11:N11"/>
    <mergeCell ref="M12:N12"/>
    <mergeCell ref="O10:P10"/>
    <mergeCell ref="O13:P13"/>
    <mergeCell ref="O11:P11"/>
    <mergeCell ref="O12:P12"/>
    <mergeCell ref="M13:N13"/>
    <mergeCell ref="O9:R9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4:N4"/>
    <mergeCell ref="K9:L9"/>
    <mergeCell ref="K13:L13"/>
    <mergeCell ref="K15:L15"/>
    <mergeCell ref="K14:L14"/>
    <mergeCell ref="M10:N10"/>
    <mergeCell ref="K10:L10"/>
    <mergeCell ref="K11:L11"/>
    <mergeCell ref="A6:B6"/>
    <mergeCell ref="A7:B7"/>
    <mergeCell ref="A8:B8"/>
    <mergeCell ref="I9:J9"/>
    <mergeCell ref="C9:H9"/>
    <mergeCell ref="G4:H4"/>
    <mergeCell ref="I4:J4"/>
    <mergeCell ref="K4:L4"/>
    <mergeCell ref="I10:J10"/>
    <mergeCell ref="K23:L23"/>
    <mergeCell ref="D14:E14"/>
    <mergeCell ref="D13:E13"/>
    <mergeCell ref="G13:H13"/>
    <mergeCell ref="K12:L12"/>
    <mergeCell ref="I11:J11"/>
  </mergeCells>
  <conditionalFormatting sqref="R7 A7:B7">
    <cfRule type="expression" priority="12" dxfId="166" stopIfTrue="1">
      <formula>$R7&gt;$R8</formula>
    </cfRule>
  </conditionalFormatting>
  <conditionalFormatting sqref="R8">
    <cfRule type="expression" priority="13" dxfId="166" stopIfTrue="1">
      <formula>$R8&gt;$R7</formula>
    </cfRule>
  </conditionalFormatting>
  <conditionalFormatting sqref="A8:B8">
    <cfRule type="expression" priority="14" dxfId="166" stopIfTrue="1">
      <formula>$R7&lt;$R8</formula>
    </cfRule>
  </conditionalFormatting>
  <conditionalFormatting sqref="H7:K8">
    <cfRule type="expression" priority="15" dxfId="6" stopIfTrue="1">
      <formula>H7=""</formula>
    </cfRule>
    <cfRule type="expression" priority="16" dxfId="166" stopIfTrue="1">
      <formula>H7&gt;0</formula>
    </cfRule>
  </conditionalFormatting>
  <conditionalFormatting sqref="C7:G8">
    <cfRule type="cellIs" priority="17" dxfId="166" operator="greaterThan" stopIfTrue="1">
      <formula>0</formula>
    </cfRule>
  </conditionalFormatting>
  <conditionalFormatting sqref="H6:P6">
    <cfRule type="expression" priority="20" dxfId="6" stopIfTrue="1">
      <formula>H7=""</formula>
    </cfRule>
  </conditionalFormatting>
  <conditionalFormatting sqref="R20 A20:B20">
    <cfRule type="expression" priority="3" dxfId="166" stopIfTrue="1">
      <formula>$R20&gt;$R21</formula>
    </cfRule>
  </conditionalFormatting>
  <conditionalFormatting sqref="R21">
    <cfRule type="expression" priority="4" dxfId="166" stopIfTrue="1">
      <formula>$R21&gt;$R20</formula>
    </cfRule>
  </conditionalFormatting>
  <conditionalFormatting sqref="A21:B21">
    <cfRule type="expression" priority="5" dxfId="166" stopIfTrue="1">
      <formula>$R20&lt;$R21</formula>
    </cfRule>
  </conditionalFormatting>
  <conditionalFormatting sqref="H20:K21">
    <cfRule type="expression" priority="6" dxfId="6" stopIfTrue="1">
      <formula>H20=""</formula>
    </cfRule>
    <cfRule type="expression" priority="7" dxfId="166" stopIfTrue="1">
      <formula>H20&gt;0</formula>
    </cfRule>
  </conditionalFormatting>
  <conditionalFormatting sqref="C20:G21">
    <cfRule type="cellIs" priority="8" dxfId="166" operator="greaterThan" stopIfTrue="1">
      <formula>0</formula>
    </cfRule>
  </conditionalFormatting>
  <conditionalFormatting sqref="H19:K19">
    <cfRule type="expression" priority="11" dxfId="6" stopIfTrue="1">
      <formula>H20=""</formula>
    </cfRule>
  </conditionalFormatting>
  <conditionalFormatting sqref="L7:P8">
    <cfRule type="expression" priority="1" dxfId="6" stopIfTrue="1">
      <formula>L7=""</formula>
    </cfRule>
    <cfRule type="expression" priority="2" dxfId="166" stopIfTrue="1">
      <formula>L7&gt;0</formula>
    </cfRule>
  </conditionalFormatting>
  <conditionalFormatting sqref="A23:B23 A10:B10">
    <cfRule type="expression" priority="52" dxfId="166" stopIfTrue="1">
      <formula>$R7&gt;$R8</formula>
    </cfRule>
  </conditionalFormatting>
  <conditionalFormatting sqref="A25:B25 A12:B12">
    <cfRule type="expression" priority="53" dxfId="166" stopIfTrue="1">
      <formula>'9.14淡路'!#REF!&gt;$R9</formula>
    </cfRule>
  </conditionalFormatting>
  <conditionalFormatting sqref="A24:B24 A11:B11">
    <cfRule type="expression" priority="54" dxfId="166" stopIfTrue="1">
      <formula>$R8&gt;'9.14淡路'!#REF!</formula>
    </cfRule>
  </conditionalFormatting>
  <conditionalFormatting sqref="A26:B26 A13:B13">
    <cfRule type="expression" priority="55" dxfId="166" stopIfTrue="1">
      <formula>$R7&lt;$R8</formula>
    </cfRule>
  </conditionalFormatting>
  <conditionalFormatting sqref="A28:B28 A15:B15">
    <cfRule type="expression" priority="56" dxfId="166" stopIfTrue="1">
      <formula>'9.14淡路'!#REF!&lt;$R9</formula>
    </cfRule>
  </conditionalFormatting>
  <conditionalFormatting sqref="A27:B27 A14:B14">
    <cfRule type="expression" priority="57" dxfId="166" stopIfTrue="1">
      <formula>$R8&lt;'9.14淡路'!#REF!</formula>
    </cfRule>
  </conditionalFormatting>
  <dataValidations count="4">
    <dataValidation allowBlank="1" showInputMessage="1" showErrorMessage="1" imeMode="halfAlpha" sqref="O1 I4:J4 M4:N4 I17:J17 C20:Q21 M17:N17 M1 I1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3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15</v>
      </c>
      <c r="P1" s="1" t="s">
        <v>44</v>
      </c>
      <c r="Q1" s="4" t="s">
        <v>18</v>
      </c>
      <c r="R1" s="5" t="s">
        <v>45</v>
      </c>
    </row>
    <row r="2" ht="5.25" customHeight="1"/>
    <row r="3" spans="8:18" s="55" customFormat="1" ht="18.75" customHeight="1">
      <c r="H3" s="114" t="s">
        <v>46</v>
      </c>
      <c r="I3" s="114"/>
      <c r="J3" s="115" t="s">
        <v>47</v>
      </c>
      <c r="K3" s="116"/>
      <c r="L3" s="116"/>
      <c r="M3" s="116"/>
      <c r="N3" s="115"/>
      <c r="O3" s="115"/>
      <c r="P3" s="115"/>
      <c r="Q3" s="115"/>
      <c r="R3" s="56" t="s">
        <v>48</v>
      </c>
    </row>
    <row r="4" spans="1:18" ht="18.75" customHeight="1">
      <c r="A4" s="41"/>
      <c r="B4" s="29">
        <v>2</v>
      </c>
      <c r="C4" s="8" t="s">
        <v>1</v>
      </c>
      <c r="E4" s="74" t="s">
        <v>4</v>
      </c>
      <c r="F4" s="74"/>
      <c r="G4" s="100" t="s">
        <v>49</v>
      </c>
      <c r="H4" s="100"/>
      <c r="I4" s="77">
        <v>0.4131944444444444</v>
      </c>
      <c r="J4" s="77"/>
      <c r="K4" s="79" t="s">
        <v>50</v>
      </c>
      <c r="L4" s="79"/>
      <c r="M4" s="77">
        <v>0.5</v>
      </c>
      <c r="N4" s="77"/>
      <c r="O4" s="79" t="s">
        <v>51</v>
      </c>
      <c r="P4" s="79"/>
      <c r="Q4" s="80">
        <f>SUM(M4-I4)</f>
        <v>0.08680555555555558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73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7">
        <v>6</v>
      </c>
      <c r="I6" s="42">
        <v>7</v>
      </c>
      <c r="J6" s="43">
        <v>8</v>
      </c>
      <c r="K6" s="47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14">
        <v>15</v>
      </c>
      <c r="R6" s="15" t="s">
        <v>74</v>
      </c>
    </row>
    <row r="7" spans="1:18" ht="27.75" customHeight="1">
      <c r="A7" s="62" t="s">
        <v>53</v>
      </c>
      <c r="B7" s="63"/>
      <c r="C7" s="35">
        <v>0</v>
      </c>
      <c r="D7" s="36">
        <v>0</v>
      </c>
      <c r="E7" s="37">
        <v>0</v>
      </c>
      <c r="F7" s="35">
        <v>0</v>
      </c>
      <c r="G7" s="36">
        <v>0</v>
      </c>
      <c r="H7" s="38">
        <v>1</v>
      </c>
      <c r="I7" s="35">
        <v>0</v>
      </c>
      <c r="J7" s="36">
        <v>0</v>
      </c>
      <c r="K7" s="38">
        <v>0</v>
      </c>
      <c r="L7" s="16"/>
      <c r="M7" s="17"/>
      <c r="N7" s="18"/>
      <c r="O7" s="16"/>
      <c r="P7" s="17"/>
      <c r="Q7" s="18"/>
      <c r="R7" s="40">
        <f>SUM(C7:Q7)</f>
        <v>1</v>
      </c>
    </row>
    <row r="8" spans="1:18" ht="27.75" customHeight="1">
      <c r="A8" s="62" t="s">
        <v>10</v>
      </c>
      <c r="B8" s="63"/>
      <c r="C8" s="35">
        <v>2</v>
      </c>
      <c r="D8" s="36">
        <v>0</v>
      </c>
      <c r="E8" s="37">
        <v>0</v>
      </c>
      <c r="F8" s="35">
        <v>0</v>
      </c>
      <c r="G8" s="36">
        <v>0</v>
      </c>
      <c r="H8" s="38">
        <v>0</v>
      </c>
      <c r="I8" s="35">
        <v>0</v>
      </c>
      <c r="J8" s="36">
        <v>0</v>
      </c>
      <c r="K8" s="38" t="s">
        <v>116</v>
      </c>
      <c r="L8" s="16"/>
      <c r="M8" s="17"/>
      <c r="N8" s="45"/>
      <c r="O8" s="16"/>
      <c r="P8" s="17"/>
      <c r="Q8" s="45"/>
      <c r="R8" s="40">
        <f>SUM(C8:Q8)</f>
        <v>2</v>
      </c>
    </row>
    <row r="9" spans="1:18" ht="21" customHeight="1">
      <c r="A9" s="104" t="s">
        <v>84</v>
      </c>
      <c r="B9" s="105"/>
      <c r="C9" s="57" t="s">
        <v>85</v>
      </c>
      <c r="D9" s="58"/>
      <c r="E9" s="58"/>
      <c r="F9" s="58"/>
      <c r="G9" s="58"/>
      <c r="H9" s="59"/>
      <c r="I9" s="83" t="s">
        <v>86</v>
      </c>
      <c r="J9" s="78"/>
      <c r="K9" s="98" t="s">
        <v>87</v>
      </c>
      <c r="L9" s="82"/>
      <c r="M9" s="81" t="s">
        <v>88</v>
      </c>
      <c r="N9" s="82"/>
      <c r="O9" s="83" t="s">
        <v>89</v>
      </c>
      <c r="P9" s="58"/>
      <c r="Q9" s="58"/>
      <c r="R9" s="78"/>
    </row>
    <row r="10" spans="1:18" ht="16.5" customHeight="1">
      <c r="A10" s="68" t="str">
        <f>A7</f>
        <v>川西緑台</v>
      </c>
      <c r="B10" s="69"/>
      <c r="C10" s="19" t="s">
        <v>90</v>
      </c>
      <c r="D10" s="60" t="s">
        <v>57</v>
      </c>
      <c r="E10" s="61"/>
      <c r="F10" s="20">
        <v>4</v>
      </c>
      <c r="G10" s="60"/>
      <c r="H10" s="61"/>
      <c r="I10" s="88" t="s">
        <v>58</v>
      </c>
      <c r="J10" s="97"/>
      <c r="K10" s="97"/>
      <c r="L10" s="113"/>
      <c r="M10" s="88"/>
      <c r="N10" s="89"/>
      <c r="O10" s="112"/>
      <c r="P10" s="113"/>
      <c r="Q10" s="88"/>
      <c r="R10" s="97"/>
    </row>
    <row r="11" spans="1:18" ht="16.5" customHeight="1">
      <c r="A11" s="68"/>
      <c r="B11" s="69"/>
      <c r="C11" s="21">
        <v>2</v>
      </c>
      <c r="D11" s="72"/>
      <c r="E11" s="73"/>
      <c r="F11" s="22">
        <v>5</v>
      </c>
      <c r="G11" s="72"/>
      <c r="H11" s="73"/>
      <c r="I11" s="90"/>
      <c r="J11" s="108"/>
      <c r="K11" s="108"/>
      <c r="L11" s="99"/>
      <c r="M11" s="90"/>
      <c r="N11" s="91"/>
      <c r="O11" s="94"/>
      <c r="P11" s="99"/>
      <c r="Q11" s="90"/>
      <c r="R11" s="108"/>
    </row>
    <row r="12" spans="1:18" ht="16.5" customHeight="1">
      <c r="A12" s="70"/>
      <c r="B12" s="71"/>
      <c r="C12" s="23">
        <v>3</v>
      </c>
      <c r="D12" s="64"/>
      <c r="E12" s="65"/>
      <c r="F12" s="24">
        <v>6</v>
      </c>
      <c r="G12" s="64"/>
      <c r="H12" s="65"/>
      <c r="I12" s="109"/>
      <c r="J12" s="110"/>
      <c r="K12" s="110"/>
      <c r="L12" s="107"/>
      <c r="M12" s="109"/>
      <c r="N12" s="111"/>
      <c r="O12" s="106"/>
      <c r="P12" s="107"/>
      <c r="Q12" s="109"/>
      <c r="R12" s="110"/>
    </row>
    <row r="13" spans="1:18" ht="16.5" customHeight="1">
      <c r="A13" s="66" t="str">
        <f>A8</f>
        <v>報徳学園</v>
      </c>
      <c r="B13" s="67"/>
      <c r="C13" s="19" t="s">
        <v>129</v>
      </c>
      <c r="D13" s="60" t="s">
        <v>117</v>
      </c>
      <c r="E13" s="61"/>
      <c r="F13" s="20">
        <v>4</v>
      </c>
      <c r="G13" s="60"/>
      <c r="H13" s="61"/>
      <c r="I13" s="88" t="s">
        <v>37</v>
      </c>
      <c r="J13" s="97"/>
      <c r="K13" s="97"/>
      <c r="L13" s="113"/>
      <c r="M13" s="88"/>
      <c r="N13" s="89"/>
      <c r="O13" s="112" t="s">
        <v>16</v>
      </c>
      <c r="P13" s="113"/>
      <c r="Q13" s="88"/>
      <c r="R13" s="97"/>
    </row>
    <row r="14" spans="1:18" ht="16.5" customHeight="1">
      <c r="A14" s="68"/>
      <c r="B14" s="69"/>
      <c r="C14" s="21">
        <v>2</v>
      </c>
      <c r="D14" s="72" t="s">
        <v>118</v>
      </c>
      <c r="E14" s="73"/>
      <c r="F14" s="22">
        <v>5</v>
      </c>
      <c r="G14" s="72"/>
      <c r="H14" s="73"/>
      <c r="I14" s="90" t="s">
        <v>119</v>
      </c>
      <c r="J14" s="108"/>
      <c r="K14" s="108"/>
      <c r="L14" s="99"/>
      <c r="M14" s="90"/>
      <c r="N14" s="91"/>
      <c r="O14" s="94" t="s">
        <v>120</v>
      </c>
      <c r="P14" s="99"/>
      <c r="Q14" s="90"/>
      <c r="R14" s="108"/>
    </row>
    <row r="15" spans="1:18" ht="16.5" customHeight="1">
      <c r="A15" s="70"/>
      <c r="B15" s="71"/>
      <c r="C15" s="23">
        <v>3</v>
      </c>
      <c r="D15" s="64"/>
      <c r="E15" s="65"/>
      <c r="F15" s="24">
        <v>6</v>
      </c>
      <c r="G15" s="64"/>
      <c r="H15" s="65"/>
      <c r="I15" s="109"/>
      <c r="J15" s="110"/>
      <c r="K15" s="110"/>
      <c r="L15" s="107"/>
      <c r="M15" s="109"/>
      <c r="N15" s="111"/>
      <c r="O15" s="106"/>
      <c r="P15" s="107"/>
      <c r="Q15" s="109"/>
      <c r="R15" s="110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2</v>
      </c>
      <c r="C17" s="8" t="s">
        <v>1</v>
      </c>
      <c r="E17" s="74" t="s">
        <v>61</v>
      </c>
      <c r="F17" s="74"/>
      <c r="G17" s="100" t="s">
        <v>49</v>
      </c>
      <c r="H17" s="100"/>
      <c r="I17" s="77">
        <v>0.5298611111111111</v>
      </c>
      <c r="J17" s="77"/>
      <c r="K17" s="79" t="s">
        <v>50</v>
      </c>
      <c r="L17" s="79"/>
      <c r="M17" s="77">
        <v>0.607638888888889</v>
      </c>
      <c r="N17" s="77"/>
      <c r="O17" s="79" t="s">
        <v>51</v>
      </c>
      <c r="P17" s="79"/>
      <c r="Q17" s="80">
        <f>SUM(M17-I17)</f>
        <v>0.07777777777777783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121</v>
      </c>
      <c r="B20" s="63"/>
      <c r="C20" s="35">
        <v>0</v>
      </c>
      <c r="D20" s="36">
        <v>1</v>
      </c>
      <c r="E20" s="37">
        <v>0</v>
      </c>
      <c r="F20" s="35">
        <v>2</v>
      </c>
      <c r="G20" s="36">
        <v>0</v>
      </c>
      <c r="H20" s="38">
        <v>0</v>
      </c>
      <c r="I20" s="35">
        <v>0</v>
      </c>
      <c r="J20" s="17"/>
      <c r="K20" s="30"/>
      <c r="L20" s="118" t="s">
        <v>82</v>
      </c>
      <c r="M20" s="119"/>
      <c r="N20" s="120"/>
      <c r="O20" s="39"/>
      <c r="P20" s="17"/>
      <c r="Q20" s="18"/>
      <c r="R20" s="40">
        <f>SUM(C20:Q20)</f>
        <v>3</v>
      </c>
    </row>
    <row r="21" spans="1:18" ht="27.75" customHeight="1">
      <c r="A21" s="62" t="s">
        <v>122</v>
      </c>
      <c r="B21" s="63"/>
      <c r="C21" s="35">
        <v>1</v>
      </c>
      <c r="D21" s="36">
        <v>3</v>
      </c>
      <c r="E21" s="37">
        <v>2</v>
      </c>
      <c r="F21" s="35">
        <v>0</v>
      </c>
      <c r="G21" s="36">
        <v>0</v>
      </c>
      <c r="H21" s="38">
        <v>4</v>
      </c>
      <c r="I21" s="35" t="s">
        <v>116</v>
      </c>
      <c r="J21" s="17"/>
      <c r="K21" s="30"/>
      <c r="L21" s="121"/>
      <c r="M21" s="122"/>
      <c r="N21" s="123"/>
      <c r="O21" s="39"/>
      <c r="P21" s="17"/>
      <c r="Q21" s="45"/>
      <c r="R21" s="40">
        <f>SUM(C21:Q21)</f>
        <v>10</v>
      </c>
    </row>
    <row r="22" spans="1:18" ht="21" customHeight="1">
      <c r="A22" s="104" t="s">
        <v>84</v>
      </c>
      <c r="B22" s="105"/>
      <c r="C22" s="57" t="s">
        <v>85</v>
      </c>
      <c r="D22" s="58"/>
      <c r="E22" s="58"/>
      <c r="F22" s="58"/>
      <c r="G22" s="58"/>
      <c r="H22" s="59"/>
      <c r="I22" s="83" t="s">
        <v>86</v>
      </c>
      <c r="J22" s="78"/>
      <c r="K22" s="98" t="s">
        <v>87</v>
      </c>
      <c r="L22" s="82"/>
      <c r="M22" s="81" t="s">
        <v>88</v>
      </c>
      <c r="N22" s="82"/>
      <c r="O22" s="83" t="s">
        <v>89</v>
      </c>
      <c r="P22" s="58"/>
      <c r="Q22" s="58"/>
      <c r="R22" s="78"/>
    </row>
    <row r="23" spans="1:18" ht="16.5" customHeight="1">
      <c r="A23" s="66" t="str">
        <f>A20</f>
        <v>仁川学院</v>
      </c>
      <c r="B23" s="101"/>
      <c r="C23" s="19" t="s">
        <v>90</v>
      </c>
      <c r="D23" s="60" t="s">
        <v>123</v>
      </c>
      <c r="E23" s="61"/>
      <c r="F23" s="20">
        <v>4</v>
      </c>
      <c r="G23" s="60"/>
      <c r="H23" s="61"/>
      <c r="I23" s="95" t="s">
        <v>124</v>
      </c>
      <c r="J23" s="96"/>
      <c r="K23" s="84"/>
      <c r="L23" s="85"/>
      <c r="M23" s="95"/>
      <c r="N23" s="85"/>
      <c r="O23" s="95" t="s">
        <v>123</v>
      </c>
      <c r="P23" s="85"/>
      <c r="Q23" s="95"/>
      <c r="R23" s="96"/>
    </row>
    <row r="24" spans="1:18" ht="16.5" customHeight="1">
      <c r="A24" s="68"/>
      <c r="B24" s="102"/>
      <c r="C24" s="21">
        <v>2</v>
      </c>
      <c r="D24" s="72" t="s">
        <v>125</v>
      </c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 t="s">
        <v>19</v>
      </c>
      <c r="P24" s="93"/>
      <c r="Q24" s="92"/>
      <c r="R24" s="94"/>
    </row>
    <row r="25" spans="1:18" ht="16.5" customHeight="1">
      <c r="A25" s="70"/>
      <c r="B25" s="103"/>
      <c r="C25" s="23">
        <v>3</v>
      </c>
      <c r="D25" s="64"/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相生学院</v>
      </c>
      <c r="B26" s="101"/>
      <c r="C26" s="19" t="s">
        <v>130</v>
      </c>
      <c r="D26" s="60" t="s">
        <v>31</v>
      </c>
      <c r="E26" s="61"/>
      <c r="F26" s="20">
        <v>4</v>
      </c>
      <c r="G26" s="60" t="s">
        <v>126</v>
      </c>
      <c r="H26" s="61"/>
      <c r="I26" s="95" t="s">
        <v>127</v>
      </c>
      <c r="J26" s="96"/>
      <c r="K26" s="84"/>
      <c r="L26" s="85"/>
      <c r="M26" s="95" t="s">
        <v>127</v>
      </c>
      <c r="N26" s="85"/>
      <c r="O26" s="95" t="s">
        <v>20</v>
      </c>
      <c r="P26" s="85"/>
      <c r="Q26" s="95"/>
      <c r="R26" s="96"/>
    </row>
    <row r="27" spans="1:18" ht="16.5" customHeight="1">
      <c r="A27" s="68"/>
      <c r="B27" s="102"/>
      <c r="C27" s="21">
        <v>2</v>
      </c>
      <c r="D27" s="72" t="s">
        <v>128</v>
      </c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/>
      <c r="P27" s="93"/>
      <c r="Q27" s="92"/>
      <c r="R27" s="94"/>
    </row>
    <row r="28" spans="1:18" ht="16.5" customHeight="1">
      <c r="A28" s="70"/>
      <c r="B28" s="103"/>
      <c r="C28" s="23">
        <v>3</v>
      </c>
      <c r="D28" s="64" t="s">
        <v>117</v>
      </c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4">
    <mergeCell ref="B1:G1"/>
    <mergeCell ref="L20:N21"/>
    <mergeCell ref="G4:H4"/>
    <mergeCell ref="I4:J4"/>
    <mergeCell ref="M4:N4"/>
    <mergeCell ref="K14:L14"/>
    <mergeCell ref="M10:N10"/>
    <mergeCell ref="K10:L10"/>
    <mergeCell ref="K11:L11"/>
    <mergeCell ref="K12:L12"/>
    <mergeCell ref="M11:N11"/>
    <mergeCell ref="G14:H14"/>
    <mergeCell ref="G15:H15"/>
    <mergeCell ref="I15:J15"/>
    <mergeCell ref="H3:I3"/>
    <mergeCell ref="J3:Q3"/>
    <mergeCell ref="K9:L9"/>
    <mergeCell ref="K13:L13"/>
    <mergeCell ref="K15:L15"/>
    <mergeCell ref="K4:L4"/>
    <mergeCell ref="I10:J10"/>
    <mergeCell ref="I23:J23"/>
    <mergeCell ref="I17:J17"/>
    <mergeCell ref="A6:B6"/>
    <mergeCell ref="A7:B7"/>
    <mergeCell ref="A8:B8"/>
    <mergeCell ref="D13:E13"/>
    <mergeCell ref="G13:H13"/>
    <mergeCell ref="I9:J9"/>
    <mergeCell ref="I12:J12"/>
    <mergeCell ref="I13:J13"/>
    <mergeCell ref="I14:J14"/>
    <mergeCell ref="I22:J22"/>
    <mergeCell ref="I11:J11"/>
    <mergeCell ref="A10:B12"/>
    <mergeCell ref="A23:B25"/>
    <mergeCell ref="D23:E23"/>
    <mergeCell ref="D24:E24"/>
    <mergeCell ref="D25:E25"/>
    <mergeCell ref="D15:E15"/>
    <mergeCell ref="A19:B19"/>
    <mergeCell ref="A20:B20"/>
    <mergeCell ref="A21:B21"/>
    <mergeCell ref="D14:E14"/>
    <mergeCell ref="I27:J27"/>
    <mergeCell ref="I25:J25"/>
    <mergeCell ref="O23:P23"/>
    <mergeCell ref="Q24:R24"/>
    <mergeCell ref="O26:P26"/>
    <mergeCell ref="Q26:R26"/>
    <mergeCell ref="M25:N25"/>
    <mergeCell ref="Q23:R23"/>
    <mergeCell ref="I24:J24"/>
    <mergeCell ref="K24:L24"/>
    <mergeCell ref="O11:P11"/>
    <mergeCell ref="O12:P12"/>
    <mergeCell ref="Q11:R11"/>
    <mergeCell ref="Q12:R12"/>
    <mergeCell ref="O14:P14"/>
    <mergeCell ref="O15:P15"/>
    <mergeCell ref="O13:P13"/>
    <mergeCell ref="Q13:R13"/>
    <mergeCell ref="Q15:R15"/>
    <mergeCell ref="A22:B22"/>
    <mergeCell ref="C22:H22"/>
    <mergeCell ref="G25:H25"/>
    <mergeCell ref="G24:H24"/>
    <mergeCell ref="G27:H27"/>
    <mergeCell ref="D27:E27"/>
    <mergeCell ref="D26:E26"/>
    <mergeCell ref="G26:H26"/>
    <mergeCell ref="A26:B28"/>
    <mergeCell ref="G11:H11"/>
    <mergeCell ref="G17:H17"/>
    <mergeCell ref="G23:H23"/>
    <mergeCell ref="M12:N12"/>
    <mergeCell ref="M24:N24"/>
    <mergeCell ref="I28:J28"/>
    <mergeCell ref="I26:J26"/>
    <mergeCell ref="M23:N23"/>
    <mergeCell ref="M28:N28"/>
    <mergeCell ref="O28:P28"/>
    <mergeCell ref="Q28:R28"/>
    <mergeCell ref="O24:P24"/>
    <mergeCell ref="M27:N27"/>
    <mergeCell ref="O27:P27"/>
    <mergeCell ref="Q27:R27"/>
    <mergeCell ref="O25:P25"/>
    <mergeCell ref="Q25:R25"/>
    <mergeCell ref="K22:L22"/>
    <mergeCell ref="M15:N15"/>
    <mergeCell ref="K17:L17"/>
    <mergeCell ref="M17:N17"/>
    <mergeCell ref="K27:L27"/>
    <mergeCell ref="K26:L26"/>
    <mergeCell ref="K25:L25"/>
    <mergeCell ref="K23:L23"/>
    <mergeCell ref="M26:N26"/>
    <mergeCell ref="O17:P17"/>
    <mergeCell ref="Q14:R14"/>
    <mergeCell ref="M22:N22"/>
    <mergeCell ref="Q17:R17"/>
    <mergeCell ref="Q4:R4"/>
    <mergeCell ref="M9:N9"/>
    <mergeCell ref="O4:P4"/>
    <mergeCell ref="M13:N13"/>
    <mergeCell ref="M14:N14"/>
    <mergeCell ref="O22:R22"/>
    <mergeCell ref="O10:P10"/>
    <mergeCell ref="O9:R9"/>
    <mergeCell ref="Q10:R10"/>
    <mergeCell ref="D28:E28"/>
    <mergeCell ref="G28:H28"/>
    <mergeCell ref="K28:L28"/>
    <mergeCell ref="E4:F4"/>
    <mergeCell ref="E17:F17"/>
    <mergeCell ref="A9:B9"/>
    <mergeCell ref="G12:H12"/>
    <mergeCell ref="A13:B15"/>
    <mergeCell ref="C9:H9"/>
    <mergeCell ref="D10:E10"/>
    <mergeCell ref="D11:E11"/>
    <mergeCell ref="G10:H10"/>
    <mergeCell ref="D12:E12"/>
  </mergeCells>
  <conditionalFormatting sqref="R7 A7:B7">
    <cfRule type="expression" priority="14" dxfId="166" stopIfTrue="1">
      <formula>$R7&gt;$R8</formula>
    </cfRule>
  </conditionalFormatting>
  <conditionalFormatting sqref="R8">
    <cfRule type="expression" priority="15" dxfId="166" stopIfTrue="1">
      <formula>$R8&gt;$R7</formula>
    </cfRule>
  </conditionalFormatting>
  <conditionalFormatting sqref="A8:B8">
    <cfRule type="expression" priority="16" dxfId="166" stopIfTrue="1">
      <formula>$R7&lt;$R8</formula>
    </cfRule>
  </conditionalFormatting>
  <conditionalFormatting sqref="H7:H8">
    <cfRule type="expression" priority="17" dxfId="6" stopIfTrue="1">
      <formula>H7=""</formula>
    </cfRule>
    <cfRule type="expression" priority="18" dxfId="166" stopIfTrue="1">
      <formula>H7&gt;0</formula>
    </cfRule>
  </conditionalFormatting>
  <conditionalFormatting sqref="C7:G8">
    <cfRule type="cellIs" priority="19" dxfId="166" operator="greaterThan" stopIfTrue="1">
      <formula>0</formula>
    </cfRule>
  </conditionalFormatting>
  <conditionalFormatting sqref="H6 K6">
    <cfRule type="expression" priority="13" dxfId="6" stopIfTrue="1">
      <formula>H7=""</formula>
    </cfRule>
  </conditionalFormatting>
  <conditionalFormatting sqref="R20 A20:B20">
    <cfRule type="expression" priority="4" dxfId="166" stopIfTrue="1">
      <formula>$R20&gt;$R21</formula>
    </cfRule>
  </conditionalFormatting>
  <conditionalFormatting sqref="R21">
    <cfRule type="expression" priority="5" dxfId="166" stopIfTrue="1">
      <formula>$R21&gt;$R20</formula>
    </cfRule>
  </conditionalFormatting>
  <conditionalFormatting sqref="A21:B21">
    <cfRule type="expression" priority="6" dxfId="166" stopIfTrue="1">
      <formula>$R20&lt;$R21</formula>
    </cfRule>
  </conditionalFormatting>
  <conditionalFormatting sqref="H20:I21">
    <cfRule type="expression" priority="7" dxfId="6" stopIfTrue="1">
      <formula>H20=""</formula>
    </cfRule>
    <cfRule type="expression" priority="8" dxfId="166" stopIfTrue="1">
      <formula>H20&gt;0</formula>
    </cfRule>
  </conditionalFormatting>
  <conditionalFormatting sqref="C20:G21">
    <cfRule type="cellIs" priority="9" dxfId="166" operator="greaterThan" stopIfTrue="1">
      <formula>0</formula>
    </cfRule>
  </conditionalFormatting>
  <conditionalFormatting sqref="H19:I19">
    <cfRule type="expression" priority="12" dxfId="6" stopIfTrue="1">
      <formula>H20=""</formula>
    </cfRule>
  </conditionalFormatting>
  <conditionalFormatting sqref="K7:K8">
    <cfRule type="expression" priority="1" dxfId="6" stopIfTrue="1">
      <formula>K7=""</formula>
    </cfRule>
    <cfRule type="expression" priority="2" dxfId="166" stopIfTrue="1">
      <formula>K7&gt;0</formula>
    </cfRule>
  </conditionalFormatting>
  <conditionalFormatting sqref="I7:J8">
    <cfRule type="cellIs" priority="3" dxfId="166" operator="greaterThan" stopIfTrue="1">
      <formula>0</formula>
    </cfRule>
  </conditionalFormatting>
  <conditionalFormatting sqref="A23:B23 A10:B10">
    <cfRule type="expression" priority="58" dxfId="166" stopIfTrue="1">
      <formula>$R7&gt;$R8</formula>
    </cfRule>
  </conditionalFormatting>
  <conditionalFormatting sqref="A25:B25 A12:B12">
    <cfRule type="expression" priority="59" dxfId="166" stopIfTrue="1">
      <formula>'9.15尼崎'!#REF!&gt;$R9</formula>
    </cfRule>
  </conditionalFormatting>
  <conditionalFormatting sqref="A24:B24 A11:B11">
    <cfRule type="expression" priority="60" dxfId="166" stopIfTrue="1">
      <formula>$R8&gt;'9.15尼崎'!#REF!</formula>
    </cfRule>
  </conditionalFormatting>
  <conditionalFormatting sqref="A26:B26 A13:B13">
    <cfRule type="expression" priority="61" dxfId="166" stopIfTrue="1">
      <formula>$R7&lt;$R8</formula>
    </cfRule>
  </conditionalFormatting>
  <conditionalFormatting sqref="A28:B28 A15:B15">
    <cfRule type="expression" priority="62" dxfId="166" stopIfTrue="1">
      <formula>'9.15尼崎'!#REF!&lt;$R9</formula>
    </cfRule>
  </conditionalFormatting>
  <conditionalFormatting sqref="A27:B27 A14:B14">
    <cfRule type="expression" priority="63" dxfId="166" stopIfTrue="1">
      <formula>$R8&lt;'9.15尼崎'!#REF!</formula>
    </cfRule>
  </conditionalFormatting>
  <dataValidations count="4">
    <dataValidation allowBlank="1" showInputMessage="1" showErrorMessage="1" imeMode="halfAlpha" sqref="O1 I4:J4 M4:N4 I17:J17 K20 M17:N17 M1 I1 C20:J21 L20:Q21 C7:Q8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2" t="s">
        <v>39</v>
      </c>
      <c r="B1" s="117" t="s">
        <v>40</v>
      </c>
      <c r="C1" s="117"/>
      <c r="D1" s="117"/>
      <c r="E1" s="117"/>
      <c r="F1" s="117"/>
      <c r="G1" s="117"/>
      <c r="H1" s="1" t="s">
        <v>41</v>
      </c>
      <c r="I1" s="33">
        <v>4</v>
      </c>
      <c r="J1" s="27" t="s">
        <v>42</v>
      </c>
      <c r="K1" s="28">
        <v>2014</v>
      </c>
      <c r="L1" s="3" t="s">
        <v>43</v>
      </c>
      <c r="M1" s="2">
        <v>9</v>
      </c>
      <c r="N1" s="3" t="s">
        <v>0</v>
      </c>
      <c r="O1" s="2">
        <v>20</v>
      </c>
      <c r="P1" s="1" t="s">
        <v>44</v>
      </c>
      <c r="Q1" s="4" t="s">
        <v>11</v>
      </c>
      <c r="R1" s="5" t="s">
        <v>45</v>
      </c>
    </row>
    <row r="2" ht="5.25" customHeight="1"/>
    <row r="3" spans="8:18" s="55" customFormat="1" ht="18.75" customHeight="1">
      <c r="H3" s="114" t="s">
        <v>46</v>
      </c>
      <c r="I3" s="114"/>
      <c r="J3" s="115" t="s">
        <v>47</v>
      </c>
      <c r="K3" s="116"/>
      <c r="L3" s="116"/>
      <c r="M3" s="116"/>
      <c r="N3" s="115"/>
      <c r="O3" s="115"/>
      <c r="P3" s="115"/>
      <c r="Q3" s="115"/>
      <c r="R3" s="56" t="s">
        <v>48</v>
      </c>
    </row>
    <row r="4" spans="1:18" ht="18.75" customHeight="1">
      <c r="A4" s="41"/>
      <c r="B4" s="29">
        <v>2</v>
      </c>
      <c r="C4" s="8" t="s">
        <v>1</v>
      </c>
      <c r="E4" s="74" t="s">
        <v>4</v>
      </c>
      <c r="F4" s="74"/>
      <c r="G4" s="100" t="s">
        <v>49</v>
      </c>
      <c r="H4" s="100"/>
      <c r="I4" s="77">
        <v>0.41250000000000003</v>
      </c>
      <c r="J4" s="77"/>
      <c r="K4" s="79" t="s">
        <v>50</v>
      </c>
      <c r="L4" s="79"/>
      <c r="M4" s="77">
        <v>0.4875</v>
      </c>
      <c r="N4" s="77"/>
      <c r="O4" s="79" t="s">
        <v>51</v>
      </c>
      <c r="P4" s="79"/>
      <c r="Q4" s="80">
        <f>SUM(M4-I4)</f>
        <v>0.07499999999999996</v>
      </c>
      <c r="R4" s="8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104" t="s">
        <v>233</v>
      </c>
      <c r="B6" s="105"/>
      <c r="C6" s="42">
        <v>1</v>
      </c>
      <c r="D6" s="43">
        <v>2</v>
      </c>
      <c r="E6" s="44">
        <v>3</v>
      </c>
      <c r="F6" s="42">
        <v>4</v>
      </c>
      <c r="G6" s="43">
        <v>5</v>
      </c>
      <c r="H6" s="44">
        <v>6</v>
      </c>
      <c r="I6" s="42">
        <v>7</v>
      </c>
      <c r="J6" s="43">
        <v>8</v>
      </c>
      <c r="K6" s="44">
        <v>9</v>
      </c>
      <c r="L6" s="31">
        <v>10</v>
      </c>
      <c r="M6" s="13">
        <v>11</v>
      </c>
      <c r="N6" s="14">
        <v>12</v>
      </c>
      <c r="O6" s="12">
        <v>13</v>
      </c>
      <c r="P6" s="13">
        <v>14</v>
      </c>
      <c r="Q6" s="14">
        <v>15</v>
      </c>
      <c r="R6" s="15" t="s">
        <v>234</v>
      </c>
    </row>
    <row r="7" spans="1:18" ht="27.75" customHeight="1">
      <c r="A7" s="62" t="s">
        <v>131</v>
      </c>
      <c r="B7" s="63"/>
      <c r="C7" s="35">
        <v>0</v>
      </c>
      <c r="D7" s="36">
        <v>0</v>
      </c>
      <c r="E7" s="37">
        <v>0</v>
      </c>
      <c r="F7" s="35">
        <v>0</v>
      </c>
      <c r="G7" s="36">
        <v>0</v>
      </c>
      <c r="H7" s="38">
        <v>0</v>
      </c>
      <c r="I7" s="35">
        <v>0</v>
      </c>
      <c r="J7" s="36">
        <v>1</v>
      </c>
      <c r="K7" s="38">
        <v>0</v>
      </c>
      <c r="L7" s="46"/>
      <c r="M7" s="17"/>
      <c r="N7" s="30"/>
      <c r="O7" s="39"/>
      <c r="P7" s="17"/>
      <c r="Q7" s="18"/>
      <c r="R7" s="40">
        <f>SUM(C7:Q7)</f>
        <v>1</v>
      </c>
    </row>
    <row r="8" spans="1:18" ht="27.75" customHeight="1">
      <c r="A8" s="62" t="s">
        <v>132</v>
      </c>
      <c r="B8" s="63"/>
      <c r="C8" s="35">
        <v>0</v>
      </c>
      <c r="D8" s="36">
        <v>0</v>
      </c>
      <c r="E8" s="37">
        <v>0</v>
      </c>
      <c r="F8" s="35">
        <v>0</v>
      </c>
      <c r="G8" s="36">
        <v>2</v>
      </c>
      <c r="H8" s="38">
        <v>0</v>
      </c>
      <c r="I8" s="35">
        <v>0</v>
      </c>
      <c r="J8" s="36">
        <v>1</v>
      </c>
      <c r="K8" s="38" t="s">
        <v>235</v>
      </c>
      <c r="L8" s="16"/>
      <c r="M8" s="17"/>
      <c r="N8" s="30"/>
      <c r="O8" s="39"/>
      <c r="P8" s="17"/>
      <c r="Q8" s="18"/>
      <c r="R8" s="40">
        <f>SUM(C8:Q8)</f>
        <v>3</v>
      </c>
    </row>
    <row r="9" spans="1:18" ht="21" customHeight="1">
      <c r="A9" s="104" t="s">
        <v>107</v>
      </c>
      <c r="B9" s="105"/>
      <c r="C9" s="57" t="s">
        <v>108</v>
      </c>
      <c r="D9" s="58"/>
      <c r="E9" s="58"/>
      <c r="F9" s="58"/>
      <c r="G9" s="58"/>
      <c r="H9" s="59"/>
      <c r="I9" s="83" t="s">
        <v>109</v>
      </c>
      <c r="J9" s="78"/>
      <c r="K9" s="98" t="s">
        <v>110</v>
      </c>
      <c r="L9" s="82"/>
      <c r="M9" s="81" t="s">
        <v>111</v>
      </c>
      <c r="N9" s="82"/>
      <c r="O9" s="83" t="s">
        <v>112</v>
      </c>
      <c r="P9" s="58"/>
      <c r="Q9" s="58"/>
      <c r="R9" s="78"/>
    </row>
    <row r="10" spans="1:18" ht="16.5" customHeight="1">
      <c r="A10" s="66" t="str">
        <f>A7</f>
        <v>神戸弘陵学園</v>
      </c>
      <c r="B10" s="101"/>
      <c r="C10" s="19" t="s">
        <v>113</v>
      </c>
      <c r="D10" s="60" t="s">
        <v>28</v>
      </c>
      <c r="E10" s="61"/>
      <c r="F10" s="20">
        <v>4</v>
      </c>
      <c r="G10" s="60"/>
      <c r="H10" s="61"/>
      <c r="I10" s="95" t="s">
        <v>27</v>
      </c>
      <c r="J10" s="96"/>
      <c r="K10" s="84"/>
      <c r="L10" s="85"/>
      <c r="M10" s="95"/>
      <c r="N10" s="85"/>
      <c r="O10" s="95" t="s">
        <v>133</v>
      </c>
      <c r="P10" s="85"/>
      <c r="Q10" s="95"/>
      <c r="R10" s="96"/>
    </row>
    <row r="11" spans="1:18" ht="16.5" customHeight="1">
      <c r="A11" s="68"/>
      <c r="B11" s="102"/>
      <c r="C11" s="21">
        <v>2</v>
      </c>
      <c r="D11" s="72" t="s">
        <v>26</v>
      </c>
      <c r="E11" s="73"/>
      <c r="F11" s="22">
        <v>5</v>
      </c>
      <c r="G11" s="72"/>
      <c r="H11" s="73"/>
      <c r="I11" s="92"/>
      <c r="J11" s="94"/>
      <c r="K11" s="99"/>
      <c r="L11" s="93"/>
      <c r="M11" s="92"/>
      <c r="N11" s="93"/>
      <c r="O11" s="92"/>
      <c r="P11" s="93"/>
      <c r="Q11" s="92"/>
      <c r="R11" s="94"/>
    </row>
    <row r="12" spans="1:18" ht="16.5" customHeight="1">
      <c r="A12" s="70"/>
      <c r="B12" s="103"/>
      <c r="C12" s="23">
        <v>3</v>
      </c>
      <c r="D12" s="64"/>
      <c r="E12" s="65"/>
      <c r="F12" s="24">
        <v>6</v>
      </c>
      <c r="G12" s="64"/>
      <c r="H12" s="65"/>
      <c r="I12" s="86"/>
      <c r="J12" s="87"/>
      <c r="K12" s="75"/>
      <c r="L12" s="76"/>
      <c r="M12" s="86"/>
      <c r="N12" s="76"/>
      <c r="O12" s="86"/>
      <c r="P12" s="76"/>
      <c r="Q12" s="86"/>
      <c r="R12" s="87"/>
    </row>
    <row r="13" spans="1:18" ht="16.5" customHeight="1">
      <c r="A13" s="66" t="str">
        <f>A8</f>
        <v>市　　川</v>
      </c>
      <c r="B13" s="101"/>
      <c r="C13" s="19" t="s">
        <v>114</v>
      </c>
      <c r="D13" s="60" t="s">
        <v>134</v>
      </c>
      <c r="E13" s="61"/>
      <c r="F13" s="20">
        <v>4</v>
      </c>
      <c r="G13" s="60"/>
      <c r="H13" s="61"/>
      <c r="I13" s="95" t="s">
        <v>23</v>
      </c>
      <c r="J13" s="96"/>
      <c r="K13" s="84"/>
      <c r="L13" s="85"/>
      <c r="M13" s="95"/>
      <c r="N13" s="85"/>
      <c r="O13" s="95" t="s">
        <v>135</v>
      </c>
      <c r="P13" s="85"/>
      <c r="Q13" s="95"/>
      <c r="R13" s="96"/>
    </row>
    <row r="14" spans="1:18" ht="16.5" customHeight="1">
      <c r="A14" s="68"/>
      <c r="B14" s="102"/>
      <c r="C14" s="21">
        <v>2</v>
      </c>
      <c r="D14" s="72"/>
      <c r="E14" s="73"/>
      <c r="F14" s="22">
        <v>5</v>
      </c>
      <c r="G14" s="72"/>
      <c r="H14" s="73"/>
      <c r="I14" s="92"/>
      <c r="J14" s="94"/>
      <c r="K14" s="99"/>
      <c r="L14" s="93"/>
      <c r="M14" s="92"/>
      <c r="N14" s="93"/>
      <c r="O14" s="92" t="s">
        <v>136</v>
      </c>
      <c r="P14" s="93"/>
      <c r="Q14" s="92"/>
      <c r="R14" s="94"/>
    </row>
    <row r="15" spans="1:18" ht="16.5" customHeight="1">
      <c r="A15" s="70"/>
      <c r="B15" s="103"/>
      <c r="C15" s="23">
        <v>3</v>
      </c>
      <c r="D15" s="64"/>
      <c r="E15" s="65"/>
      <c r="F15" s="24">
        <v>6</v>
      </c>
      <c r="G15" s="64"/>
      <c r="H15" s="65"/>
      <c r="I15" s="86"/>
      <c r="J15" s="87"/>
      <c r="K15" s="75"/>
      <c r="L15" s="76"/>
      <c r="M15" s="86"/>
      <c r="N15" s="76"/>
      <c r="O15" s="86"/>
      <c r="P15" s="76"/>
      <c r="Q15" s="86"/>
      <c r="R15" s="87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1"/>
      <c r="B17" s="29">
        <v>2</v>
      </c>
      <c r="C17" s="8" t="s">
        <v>1</v>
      </c>
      <c r="E17" s="74" t="s">
        <v>61</v>
      </c>
      <c r="F17" s="74"/>
      <c r="G17" s="100" t="s">
        <v>49</v>
      </c>
      <c r="H17" s="100"/>
      <c r="I17" s="77">
        <v>0.5166666666666667</v>
      </c>
      <c r="J17" s="77"/>
      <c r="K17" s="79" t="s">
        <v>50</v>
      </c>
      <c r="L17" s="79"/>
      <c r="M17" s="77">
        <v>0.59375</v>
      </c>
      <c r="N17" s="77"/>
      <c r="O17" s="79" t="s">
        <v>51</v>
      </c>
      <c r="P17" s="79"/>
      <c r="Q17" s="80">
        <f>SUM(M17-I17)</f>
        <v>0.07708333333333328</v>
      </c>
      <c r="R17" s="8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104" t="s">
        <v>73</v>
      </c>
      <c r="B19" s="105"/>
      <c r="C19" s="42">
        <v>1</v>
      </c>
      <c r="D19" s="43">
        <v>2</v>
      </c>
      <c r="E19" s="44">
        <v>3</v>
      </c>
      <c r="F19" s="42">
        <v>4</v>
      </c>
      <c r="G19" s="43">
        <v>5</v>
      </c>
      <c r="H19" s="44">
        <v>6</v>
      </c>
      <c r="I19" s="42">
        <v>7</v>
      </c>
      <c r="J19" s="43">
        <v>8</v>
      </c>
      <c r="K19" s="44">
        <v>9</v>
      </c>
      <c r="L19" s="31">
        <v>10</v>
      </c>
      <c r="M19" s="13">
        <v>11</v>
      </c>
      <c r="N19" s="14">
        <v>12</v>
      </c>
      <c r="O19" s="12">
        <v>13</v>
      </c>
      <c r="P19" s="13">
        <v>14</v>
      </c>
      <c r="Q19" s="14">
        <v>15</v>
      </c>
      <c r="R19" s="15" t="s">
        <v>74</v>
      </c>
    </row>
    <row r="20" spans="1:18" ht="27.75" customHeight="1">
      <c r="A20" s="62" t="s">
        <v>137</v>
      </c>
      <c r="B20" s="63"/>
      <c r="C20" s="35">
        <v>0</v>
      </c>
      <c r="D20" s="36">
        <v>1</v>
      </c>
      <c r="E20" s="37">
        <v>1</v>
      </c>
      <c r="F20" s="35">
        <v>0</v>
      </c>
      <c r="G20" s="36">
        <v>0</v>
      </c>
      <c r="H20" s="38">
        <v>0</v>
      </c>
      <c r="I20" s="35">
        <v>0</v>
      </c>
      <c r="J20" s="36">
        <v>0</v>
      </c>
      <c r="K20" s="38">
        <v>0</v>
      </c>
      <c r="L20" s="46"/>
      <c r="M20" s="17"/>
      <c r="N20" s="30"/>
      <c r="O20" s="39"/>
      <c r="P20" s="17"/>
      <c r="Q20" s="18"/>
      <c r="R20" s="40">
        <f>SUM(C20:Q20)</f>
        <v>2</v>
      </c>
    </row>
    <row r="21" spans="1:18" ht="27.75" customHeight="1">
      <c r="A21" s="62" t="s">
        <v>138</v>
      </c>
      <c r="B21" s="63"/>
      <c r="C21" s="35">
        <v>1</v>
      </c>
      <c r="D21" s="36">
        <v>0</v>
      </c>
      <c r="E21" s="37">
        <v>0</v>
      </c>
      <c r="F21" s="35">
        <v>0</v>
      </c>
      <c r="G21" s="36">
        <v>4</v>
      </c>
      <c r="H21" s="38">
        <v>3</v>
      </c>
      <c r="I21" s="35">
        <v>0</v>
      </c>
      <c r="J21" s="36">
        <v>0</v>
      </c>
      <c r="K21" s="38" t="s">
        <v>116</v>
      </c>
      <c r="L21" s="16"/>
      <c r="M21" s="17"/>
      <c r="N21" s="30"/>
      <c r="O21" s="39"/>
      <c r="P21" s="17"/>
      <c r="Q21" s="18"/>
      <c r="R21" s="40">
        <f>SUM(C21:Q21)</f>
        <v>8</v>
      </c>
    </row>
    <row r="22" spans="1:18" ht="21" customHeight="1">
      <c r="A22" s="104" t="s">
        <v>107</v>
      </c>
      <c r="B22" s="105"/>
      <c r="C22" s="57" t="s">
        <v>108</v>
      </c>
      <c r="D22" s="58"/>
      <c r="E22" s="58"/>
      <c r="F22" s="58"/>
      <c r="G22" s="58"/>
      <c r="H22" s="59"/>
      <c r="I22" s="83" t="s">
        <v>109</v>
      </c>
      <c r="J22" s="78"/>
      <c r="K22" s="98" t="s">
        <v>110</v>
      </c>
      <c r="L22" s="82"/>
      <c r="M22" s="81" t="s">
        <v>111</v>
      </c>
      <c r="N22" s="82"/>
      <c r="O22" s="83" t="s">
        <v>112</v>
      </c>
      <c r="P22" s="58"/>
      <c r="Q22" s="58"/>
      <c r="R22" s="78"/>
    </row>
    <row r="23" spans="1:18" ht="16.5" customHeight="1">
      <c r="A23" s="66" t="str">
        <f>A20</f>
        <v>育　　英</v>
      </c>
      <c r="B23" s="101"/>
      <c r="C23" s="19" t="s">
        <v>113</v>
      </c>
      <c r="D23" s="60" t="s">
        <v>16</v>
      </c>
      <c r="E23" s="61"/>
      <c r="F23" s="20">
        <v>4</v>
      </c>
      <c r="G23" s="60"/>
      <c r="H23" s="61"/>
      <c r="I23" s="95" t="s">
        <v>31</v>
      </c>
      <c r="J23" s="96"/>
      <c r="K23" s="84"/>
      <c r="L23" s="85"/>
      <c r="M23" s="95" t="s">
        <v>139</v>
      </c>
      <c r="N23" s="85"/>
      <c r="O23" s="95" t="s">
        <v>140</v>
      </c>
      <c r="P23" s="85"/>
      <c r="Q23" s="95"/>
      <c r="R23" s="96"/>
    </row>
    <row r="24" spans="1:18" ht="16.5" customHeight="1">
      <c r="A24" s="68"/>
      <c r="B24" s="102"/>
      <c r="C24" s="21">
        <v>2</v>
      </c>
      <c r="D24" s="72" t="s">
        <v>141</v>
      </c>
      <c r="E24" s="73"/>
      <c r="F24" s="22">
        <v>5</v>
      </c>
      <c r="G24" s="72"/>
      <c r="H24" s="73"/>
      <c r="I24" s="92"/>
      <c r="J24" s="94"/>
      <c r="K24" s="99"/>
      <c r="L24" s="93"/>
      <c r="M24" s="92"/>
      <c r="N24" s="93"/>
      <c r="O24" s="92"/>
      <c r="P24" s="93"/>
      <c r="Q24" s="92"/>
      <c r="R24" s="94"/>
    </row>
    <row r="25" spans="1:18" ht="16.5" customHeight="1">
      <c r="A25" s="70"/>
      <c r="B25" s="103"/>
      <c r="C25" s="23">
        <v>3</v>
      </c>
      <c r="D25" s="64" t="s">
        <v>142</v>
      </c>
      <c r="E25" s="65"/>
      <c r="F25" s="24">
        <v>6</v>
      </c>
      <c r="G25" s="64"/>
      <c r="H25" s="65"/>
      <c r="I25" s="86"/>
      <c r="J25" s="87"/>
      <c r="K25" s="75"/>
      <c r="L25" s="76"/>
      <c r="M25" s="86"/>
      <c r="N25" s="76"/>
      <c r="O25" s="86"/>
      <c r="P25" s="76"/>
      <c r="Q25" s="86"/>
      <c r="R25" s="87"/>
    </row>
    <row r="26" spans="1:18" ht="16.5" customHeight="1">
      <c r="A26" s="66" t="str">
        <f>A21</f>
        <v>神戸国際大附</v>
      </c>
      <c r="B26" s="101"/>
      <c r="C26" s="19" t="s">
        <v>113</v>
      </c>
      <c r="D26" s="60" t="s">
        <v>143</v>
      </c>
      <c r="E26" s="61"/>
      <c r="F26" s="20">
        <v>4</v>
      </c>
      <c r="G26" s="60"/>
      <c r="H26" s="61"/>
      <c r="I26" s="95" t="s">
        <v>30</v>
      </c>
      <c r="J26" s="96"/>
      <c r="K26" s="84"/>
      <c r="L26" s="85"/>
      <c r="M26" s="95"/>
      <c r="N26" s="85"/>
      <c r="O26" s="95" t="s">
        <v>30</v>
      </c>
      <c r="P26" s="85"/>
      <c r="Q26" s="95"/>
      <c r="R26" s="96"/>
    </row>
    <row r="27" spans="1:18" ht="16.5" customHeight="1">
      <c r="A27" s="68"/>
      <c r="B27" s="102"/>
      <c r="C27" s="21">
        <v>2</v>
      </c>
      <c r="D27" s="72" t="s">
        <v>144</v>
      </c>
      <c r="E27" s="73"/>
      <c r="F27" s="22">
        <v>5</v>
      </c>
      <c r="G27" s="72"/>
      <c r="H27" s="73"/>
      <c r="I27" s="92"/>
      <c r="J27" s="94"/>
      <c r="K27" s="99"/>
      <c r="L27" s="93"/>
      <c r="M27" s="92"/>
      <c r="N27" s="93"/>
      <c r="O27" s="92" t="s">
        <v>143</v>
      </c>
      <c r="P27" s="93"/>
      <c r="Q27" s="92"/>
      <c r="R27" s="94"/>
    </row>
    <row r="28" spans="1:18" ht="16.5" customHeight="1">
      <c r="A28" s="70"/>
      <c r="B28" s="103"/>
      <c r="C28" s="23">
        <v>3</v>
      </c>
      <c r="D28" s="64"/>
      <c r="E28" s="65"/>
      <c r="F28" s="24">
        <v>6</v>
      </c>
      <c r="G28" s="64"/>
      <c r="H28" s="65"/>
      <c r="I28" s="86"/>
      <c r="J28" s="87"/>
      <c r="K28" s="75"/>
      <c r="L28" s="76"/>
      <c r="M28" s="86"/>
      <c r="N28" s="76"/>
      <c r="O28" s="86"/>
      <c r="P28" s="76"/>
      <c r="Q28" s="86"/>
      <c r="R28" s="87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O9:R9"/>
    <mergeCell ref="B1:G1"/>
    <mergeCell ref="A20:B20"/>
    <mergeCell ref="A21:B21"/>
    <mergeCell ref="D12:E12"/>
    <mergeCell ref="I12:J12"/>
    <mergeCell ref="I13:J13"/>
    <mergeCell ref="I14:J14"/>
    <mergeCell ref="H3:I3"/>
    <mergeCell ref="J3:Q3"/>
    <mergeCell ref="Q4:R4"/>
    <mergeCell ref="M9:N9"/>
    <mergeCell ref="O4:P4"/>
    <mergeCell ref="I23:J23"/>
    <mergeCell ref="G12:H12"/>
    <mergeCell ref="A13:B15"/>
    <mergeCell ref="M14:N14"/>
    <mergeCell ref="G10:H10"/>
    <mergeCell ref="G11:H11"/>
    <mergeCell ref="A19:B19"/>
    <mergeCell ref="G15:H15"/>
    <mergeCell ref="C9:H9"/>
    <mergeCell ref="D10:E10"/>
    <mergeCell ref="D11:E11"/>
    <mergeCell ref="I26:J26"/>
    <mergeCell ref="A26:B28"/>
    <mergeCell ref="D28:E28"/>
    <mergeCell ref="O15:P15"/>
    <mergeCell ref="Q25:R25"/>
    <mergeCell ref="O23:P23"/>
    <mergeCell ref="M23:N23"/>
    <mergeCell ref="O22:R22"/>
    <mergeCell ref="O17:P17"/>
    <mergeCell ref="Q14:R14"/>
    <mergeCell ref="M22:N22"/>
    <mergeCell ref="Q15:R15"/>
    <mergeCell ref="O14:P14"/>
    <mergeCell ref="Q17:R17"/>
    <mergeCell ref="I17:J17"/>
    <mergeCell ref="G23:H23"/>
    <mergeCell ref="M25:N25"/>
    <mergeCell ref="M28:N28"/>
    <mergeCell ref="K22:L22"/>
    <mergeCell ref="K17:L17"/>
    <mergeCell ref="G25:H25"/>
    <mergeCell ref="I27:J27"/>
    <mergeCell ref="O28:P28"/>
    <mergeCell ref="Q28:R28"/>
    <mergeCell ref="O24:P24"/>
    <mergeCell ref="I25:J25"/>
    <mergeCell ref="M27:N27"/>
    <mergeCell ref="O27:P27"/>
    <mergeCell ref="Q27:R27"/>
    <mergeCell ref="O25:P25"/>
    <mergeCell ref="K28:L28"/>
    <mergeCell ref="I28:J28"/>
    <mergeCell ref="K27:L27"/>
    <mergeCell ref="K26:L26"/>
    <mergeCell ref="M26:N26"/>
    <mergeCell ref="Q24:R24"/>
    <mergeCell ref="O26:P26"/>
    <mergeCell ref="Q26:R26"/>
    <mergeCell ref="M24:N24"/>
    <mergeCell ref="K25:L25"/>
    <mergeCell ref="G24:H24"/>
    <mergeCell ref="G27:H27"/>
    <mergeCell ref="D27:E27"/>
    <mergeCell ref="D26:E26"/>
    <mergeCell ref="G26:H26"/>
    <mergeCell ref="G28:H28"/>
    <mergeCell ref="Q12:R12"/>
    <mergeCell ref="A22:B22"/>
    <mergeCell ref="C22:H22"/>
    <mergeCell ref="G17:H17"/>
    <mergeCell ref="E17:F17"/>
    <mergeCell ref="G14:H14"/>
    <mergeCell ref="I22:J22"/>
    <mergeCell ref="M15:N15"/>
    <mergeCell ref="M17:N17"/>
    <mergeCell ref="M13:N13"/>
    <mergeCell ref="Q23:R23"/>
    <mergeCell ref="A9:B9"/>
    <mergeCell ref="A10:B12"/>
    <mergeCell ref="A23:B25"/>
    <mergeCell ref="D23:E23"/>
    <mergeCell ref="D24:E24"/>
    <mergeCell ref="D25:E25"/>
    <mergeCell ref="D15:E15"/>
    <mergeCell ref="Q13:R13"/>
    <mergeCell ref="O10:P10"/>
    <mergeCell ref="K9:L9"/>
    <mergeCell ref="I10:J10"/>
    <mergeCell ref="I11:J11"/>
    <mergeCell ref="M12:N12"/>
    <mergeCell ref="K10:L10"/>
    <mergeCell ref="K11:L11"/>
    <mergeCell ref="M11:N11"/>
    <mergeCell ref="Q10:R10"/>
    <mergeCell ref="K13:L13"/>
    <mergeCell ref="K15:L15"/>
    <mergeCell ref="K14:L14"/>
    <mergeCell ref="M10:N10"/>
    <mergeCell ref="O13:P13"/>
    <mergeCell ref="O11:P11"/>
    <mergeCell ref="O12:P12"/>
    <mergeCell ref="Q11:R11"/>
    <mergeCell ref="I15:J15"/>
    <mergeCell ref="K12:L12"/>
    <mergeCell ref="I24:J24"/>
    <mergeCell ref="K24:L24"/>
    <mergeCell ref="E4:F4"/>
    <mergeCell ref="K23:L23"/>
    <mergeCell ref="D14:E14"/>
    <mergeCell ref="D13:E13"/>
    <mergeCell ref="G13:H13"/>
    <mergeCell ref="M4:N4"/>
    <mergeCell ref="A6:B6"/>
    <mergeCell ref="A7:B7"/>
    <mergeCell ref="A8:B8"/>
    <mergeCell ref="G4:H4"/>
    <mergeCell ref="I4:J4"/>
    <mergeCell ref="K4:L4"/>
    <mergeCell ref="I9:J9"/>
  </mergeCells>
  <conditionalFormatting sqref="R7 A7:B7">
    <cfRule type="expression" priority="10" dxfId="166" stopIfTrue="1">
      <formula>$R7&gt;$R8</formula>
    </cfRule>
  </conditionalFormatting>
  <conditionalFormatting sqref="R8">
    <cfRule type="expression" priority="11" dxfId="166" stopIfTrue="1">
      <formula>$R8&gt;$R7</formula>
    </cfRule>
  </conditionalFormatting>
  <conditionalFormatting sqref="A8:B8">
    <cfRule type="expression" priority="12" dxfId="166" stopIfTrue="1">
      <formula>$R7&lt;$R8</formula>
    </cfRule>
  </conditionalFormatting>
  <conditionalFormatting sqref="H7:K8">
    <cfRule type="expression" priority="13" dxfId="6" stopIfTrue="1">
      <formula>H7=""</formula>
    </cfRule>
    <cfRule type="expression" priority="14" dxfId="166" stopIfTrue="1">
      <formula>H7&gt;0</formula>
    </cfRule>
  </conditionalFormatting>
  <conditionalFormatting sqref="C7:G8">
    <cfRule type="cellIs" priority="15" dxfId="166" operator="greaterThan" stopIfTrue="1">
      <formula>0</formula>
    </cfRule>
  </conditionalFormatting>
  <conditionalFormatting sqref="H6:K6">
    <cfRule type="expression" priority="18" dxfId="6" stopIfTrue="1">
      <formula>H7=""</formula>
    </cfRule>
  </conditionalFormatting>
  <conditionalFormatting sqref="R20 A20:B20">
    <cfRule type="expression" priority="1" dxfId="166" stopIfTrue="1">
      <formula>$R20&gt;$R21</formula>
    </cfRule>
  </conditionalFormatting>
  <conditionalFormatting sqref="R21">
    <cfRule type="expression" priority="2" dxfId="166" stopIfTrue="1">
      <formula>$R21&gt;$R20</formula>
    </cfRule>
  </conditionalFormatting>
  <conditionalFormatting sqref="A21:B21">
    <cfRule type="expression" priority="3" dxfId="166" stopIfTrue="1">
      <formula>$R20&lt;$R21</formula>
    </cfRule>
  </conditionalFormatting>
  <conditionalFormatting sqref="H20:K21">
    <cfRule type="expression" priority="4" dxfId="6" stopIfTrue="1">
      <formula>H20=""</formula>
    </cfRule>
    <cfRule type="expression" priority="5" dxfId="166" stopIfTrue="1">
      <formula>H20&gt;0</formula>
    </cfRule>
  </conditionalFormatting>
  <conditionalFormatting sqref="C20:G21">
    <cfRule type="cellIs" priority="6" dxfId="166" operator="greaterThan" stopIfTrue="1">
      <formula>0</formula>
    </cfRule>
  </conditionalFormatting>
  <conditionalFormatting sqref="H19:K19">
    <cfRule type="expression" priority="9" dxfId="6" stopIfTrue="1">
      <formula>H20=""</formula>
    </cfRule>
  </conditionalFormatting>
  <conditionalFormatting sqref="A23:B23 A10:B10">
    <cfRule type="expression" priority="64" dxfId="166" stopIfTrue="1">
      <formula>$R7&gt;$R8</formula>
    </cfRule>
  </conditionalFormatting>
  <conditionalFormatting sqref="A25:B25 A12:B12">
    <cfRule type="expression" priority="65" dxfId="166" stopIfTrue="1">
      <formula>'9.20尼崎'!#REF!&gt;$R9</formula>
    </cfRule>
  </conditionalFormatting>
  <conditionalFormatting sqref="A24:B24 A11:B11">
    <cfRule type="expression" priority="66" dxfId="166" stopIfTrue="1">
      <formula>$R8&gt;'9.20尼崎'!#REF!</formula>
    </cfRule>
  </conditionalFormatting>
  <conditionalFormatting sqref="A26:B26 A13:B13">
    <cfRule type="expression" priority="67" dxfId="166" stopIfTrue="1">
      <formula>$R7&lt;$R8</formula>
    </cfRule>
  </conditionalFormatting>
  <conditionalFormatting sqref="A28:B28 A15:B15">
    <cfRule type="expression" priority="68" dxfId="166" stopIfTrue="1">
      <formula>'9.20尼崎'!#REF!&lt;$R9</formula>
    </cfRule>
  </conditionalFormatting>
  <conditionalFormatting sqref="A27:B27 A14:B14">
    <cfRule type="expression" priority="69" dxfId="166" stopIfTrue="1">
      <formula>$R8&lt;'9.20尼崎'!#REF!</formula>
    </cfRule>
  </conditionalFormatting>
  <dataValidations count="4">
    <dataValidation allowBlank="1" showInputMessage="1" showErrorMessage="1" imeMode="halfAlpha" sqref="O1 I4:J4 M4:N4 I17:J17 C7:Q8 M17:N17 M1 I1 C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2013-10-24T07:04:55Z</cp:lastPrinted>
  <dcterms:created xsi:type="dcterms:W3CDTF">2005-04-24T00:29:14Z</dcterms:created>
  <dcterms:modified xsi:type="dcterms:W3CDTF">2014-12-24T07:11:24Z</dcterms:modified>
  <cp:category/>
  <cp:version/>
  <cp:contentType/>
  <cp:contentStatus/>
</cp:coreProperties>
</file>