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0"/>
  </bookViews>
  <sheets>
    <sheet name="4.19" sheetId="1" r:id="rId1"/>
    <sheet name="4.20" sheetId="2" r:id="rId2"/>
    <sheet name="4.26" sheetId="3" r:id="rId3"/>
    <sheet name="5.3" sheetId="4" r:id="rId4"/>
    <sheet name="5.4" sheetId="5" r:id="rId5"/>
    <sheet name="5.6（準決勝）" sheetId="6" r:id="rId6"/>
    <sheet name="5.10（3決・決勝）" sheetId="7" r:id="rId7"/>
  </sheets>
  <definedNames>
    <definedName name="_xlnm.Print_Area" localSheetId="0">'4.19'!$A$1:$R$33</definedName>
    <definedName name="_xlnm.Print_Area" localSheetId="1">'4.20'!$A$1:$R$33</definedName>
    <definedName name="_xlnm.Print_Area" localSheetId="2">'4.26'!$A$1:$R$33</definedName>
    <definedName name="_xlnm.Print_Area" localSheetId="6">'5.10（3決・決勝）'!$A$1:$R$33</definedName>
    <definedName name="_xlnm.Print_Area" localSheetId="3">'5.3'!$A$1:$R$33</definedName>
    <definedName name="_xlnm.Print_Area" localSheetId="4">'5.4'!$A$1:$R$31</definedName>
    <definedName name="_xlnm.Print_Area" localSheetId="5">'5.6（準決勝）'!$A$1:$R$31</definedName>
  </definedNames>
  <calcPr fullCalcOnLoad="1"/>
</workbook>
</file>

<file path=xl/sharedStrings.xml><?xml version="1.0" encoding="utf-8"?>
<sst xmlns="http://schemas.openxmlformats.org/spreadsheetml/2006/main" count="755" uniqueCount="250">
  <si>
    <t>月</t>
  </si>
  <si>
    <t>学校名</t>
  </si>
  <si>
    <t>回戦</t>
  </si>
  <si>
    <t>勝戦</t>
  </si>
  <si>
    <t>戦</t>
  </si>
  <si>
    <t>平成26年度春季兵庫県高校野球大会</t>
  </si>
  <si>
    <t>第</t>
  </si>
  <si>
    <t xml:space="preserve">日 </t>
  </si>
  <si>
    <t>年</t>
  </si>
  <si>
    <t>日 (</t>
  </si>
  <si>
    <t>土</t>
  </si>
  <si>
    <t>)</t>
  </si>
  <si>
    <t xml:space="preserve"> 場  所　｛</t>
  </si>
  <si>
    <t>明石トーカロ球場</t>
  </si>
  <si>
    <t>｝</t>
  </si>
  <si>
    <t>　開 始</t>
  </si>
  <si>
    <t xml:space="preserve"> 終 了</t>
  </si>
  <si>
    <t>所 要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</si>
  <si>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</si>
  <si>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</si>
  <si>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</si>
  <si>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</si>
  <si>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</si>
  <si>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</si>
  <si>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</si>
  <si>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</si>
  <si>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</si>
  <si>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合計</t>
  </si>
  <si>
    <t>3X</t>
  </si>
  <si>
    <t>審判　（主）</t>
  </si>
  <si>
    <t>由川</t>
  </si>
  <si>
    <t>（一）</t>
  </si>
  <si>
    <t>藤井（端）</t>
  </si>
  <si>
    <t>（二）</t>
  </si>
  <si>
    <t>前中</t>
  </si>
  <si>
    <t>（三）</t>
  </si>
  <si>
    <t>松本（英）</t>
  </si>
  <si>
    <t xml:space="preserve">（公式記録） </t>
  </si>
  <si>
    <t>橋本</t>
  </si>
  <si>
    <t>宮内</t>
  </si>
  <si>
    <t>投　手</t>
  </si>
  <si>
    <t>捕手</t>
  </si>
  <si>
    <t>本塁打</t>
  </si>
  <si>
    <t>三塁打</t>
  </si>
  <si>
    <t>二塁打</t>
  </si>
  <si>
    <t>中原</t>
  </si>
  <si>
    <t>井上（和）</t>
  </si>
  <si>
    <t>栃尾</t>
  </si>
  <si>
    <t>奥藤(2/3)</t>
  </si>
  <si>
    <t>野村</t>
  </si>
  <si>
    <t>本田(2回)</t>
  </si>
  <si>
    <t>第2試合</t>
  </si>
  <si>
    <t>神戸国際大附属</t>
  </si>
  <si>
    <t>2×</t>
  </si>
  <si>
    <t>辻川</t>
  </si>
  <si>
    <t>岸</t>
  </si>
  <si>
    <t>日詰</t>
  </si>
  <si>
    <t>竹村</t>
  </si>
  <si>
    <t>片山</t>
  </si>
  <si>
    <t>飯迫</t>
  </si>
  <si>
    <t>横谷(3回)</t>
  </si>
  <si>
    <t>＜ＭＥＭＯ＞</t>
  </si>
  <si>
    <t>公式記録に関するお問い合わせは公式記録員 橋本六司　までお願いします。　　℡　090-2358-7767</t>
  </si>
  <si>
    <t>日</t>
  </si>
  <si>
    <t>第1試合</t>
  </si>
  <si>
    <t>社</t>
  </si>
  <si>
    <t>須磨学園</t>
  </si>
  <si>
    <t>亀井</t>
  </si>
  <si>
    <t>平岩</t>
  </si>
  <si>
    <t>藤原</t>
  </si>
  <si>
    <t>美野</t>
  </si>
  <si>
    <t>中村</t>
  </si>
  <si>
    <t>上野</t>
  </si>
  <si>
    <t>長尾(5回)</t>
  </si>
  <si>
    <t>新免(1回)</t>
  </si>
  <si>
    <t>麻生(5回)</t>
  </si>
  <si>
    <t>辰巳(3回)</t>
  </si>
  <si>
    <t>千葉(2回)</t>
  </si>
  <si>
    <t>井上和(3回)</t>
  </si>
  <si>
    <t>坂本(8回)</t>
  </si>
  <si>
    <t>楠本(1回)</t>
  </si>
  <si>
    <t>平内(5回)</t>
  </si>
  <si>
    <t>荻野(9回)</t>
  </si>
  <si>
    <t>古都(回41/3)</t>
  </si>
  <si>
    <t>古都(4回)</t>
  </si>
  <si>
    <t>津名</t>
  </si>
  <si>
    <t>加古川北</t>
  </si>
  <si>
    <t>×</t>
  </si>
  <si>
    <t>佐野</t>
  </si>
  <si>
    <t>長谷川</t>
  </si>
  <si>
    <t>大井</t>
  </si>
  <si>
    <t>原(1回)</t>
  </si>
  <si>
    <t>村西(1回1/3)</t>
  </si>
  <si>
    <t>山形(1回)</t>
  </si>
  <si>
    <t>川野(3回)</t>
  </si>
  <si>
    <t>潮﨑(2回)</t>
  </si>
  <si>
    <t>波戸</t>
  </si>
  <si>
    <t>金谷(5回)</t>
  </si>
  <si>
    <t>公式記録に関するお問い合わせは公式記録員 中村哲夫　までお願いします。　　℡　090-1147-4310</t>
  </si>
  <si>
    <t>篠山鳳鳴</t>
  </si>
  <si>
    <t>洲本</t>
  </si>
  <si>
    <t>南山</t>
  </si>
  <si>
    <t>松本</t>
  </si>
  <si>
    <t>本田</t>
  </si>
  <si>
    <t>南垣</t>
  </si>
  <si>
    <t>吉良</t>
  </si>
  <si>
    <t>粟井(2回)</t>
  </si>
  <si>
    <t>東洋大姫路</t>
  </si>
  <si>
    <t>大上</t>
  </si>
  <si>
    <t>藤野</t>
  </si>
  <si>
    <t>大田</t>
  </si>
  <si>
    <t>浦岡</t>
  </si>
  <si>
    <t>西田②</t>
  </si>
  <si>
    <t>門野(1回1/3)</t>
  </si>
  <si>
    <t>杉本</t>
  </si>
  <si>
    <t>新田(1回)</t>
  </si>
  <si>
    <t>黒田(1回2/3)</t>
  </si>
  <si>
    <t>邨瀬②</t>
  </si>
  <si>
    <t>横谷(1/3)</t>
  </si>
  <si>
    <t>林</t>
  </si>
  <si>
    <t>公式記録に関するお問い合わせは公式記録員 南垣　までお願いします。　　℡　090-2354-1945</t>
  </si>
  <si>
    <t>明石商業</t>
  </si>
  <si>
    <t>報徳学園</t>
  </si>
  <si>
    <t>X</t>
  </si>
  <si>
    <t>内海</t>
  </si>
  <si>
    <t>久保</t>
  </si>
  <si>
    <t>長尾</t>
  </si>
  <si>
    <t>中村航(3回)</t>
  </si>
  <si>
    <t>松本(2回)</t>
  </si>
  <si>
    <t>比嘉(5回)</t>
  </si>
  <si>
    <t>武庫荘総合</t>
  </si>
  <si>
    <t>滝川第二</t>
  </si>
  <si>
    <t>大良</t>
  </si>
  <si>
    <t>藤井</t>
  </si>
  <si>
    <t>村上</t>
  </si>
  <si>
    <t>杉浦</t>
  </si>
  <si>
    <t>宮原(1回)</t>
  </si>
  <si>
    <t>田中(7回)</t>
  </si>
  <si>
    <t>藤本②(5回･7回)</t>
  </si>
  <si>
    <t>公式記録に関するお問い合わせは公式記録員 長尾　までお願いします。　　℡　090-9628-2871</t>
  </si>
  <si>
    <t>準々決</t>
  </si>
  <si>
    <t>岡田（子）</t>
  </si>
  <si>
    <t>日野</t>
  </si>
  <si>
    <t>辰巳</t>
  </si>
  <si>
    <t>楠本(6回2/3)</t>
  </si>
  <si>
    <t>竹内(2回)</t>
  </si>
  <si>
    <t>市立尼崎</t>
  </si>
  <si>
    <t>山下（広）</t>
  </si>
  <si>
    <t>谷口</t>
  </si>
  <si>
    <t>髙木</t>
  </si>
  <si>
    <t>尾内</t>
  </si>
  <si>
    <t>吉見</t>
  </si>
  <si>
    <t>中井(5回)</t>
  </si>
  <si>
    <t>準決</t>
  </si>
  <si>
    <t>内海→大田</t>
  </si>
  <si>
    <t>山口</t>
  </si>
  <si>
    <t>甲斐野(2回2/3)</t>
  </si>
  <si>
    <t>杉本(1回)</t>
  </si>
  <si>
    <t>西田(1回)</t>
  </si>
  <si>
    <t>甲斐野(7回)</t>
  </si>
  <si>
    <t>門野(4回2/3)</t>
  </si>
  <si>
    <t>堀岡(0回1/3)</t>
  </si>
  <si>
    <t>石垣(1回)</t>
  </si>
  <si>
    <t>大畑(3回)</t>
  </si>
  <si>
    <t>大畑(6回)</t>
  </si>
  <si>
    <t>比嘉(4回)</t>
  </si>
  <si>
    <t>東本(7回)</t>
  </si>
  <si>
    <t>姫路南</t>
  </si>
  <si>
    <t>吉岡</t>
  </si>
  <si>
    <t>西村</t>
  </si>
  <si>
    <t>小野</t>
  </si>
  <si>
    <t>長澤(4回)</t>
  </si>
  <si>
    <t>福本(5回)</t>
  </si>
  <si>
    <t>宮田(6回)</t>
  </si>
  <si>
    <t>住江(9回)</t>
  </si>
  <si>
    <t>門前(2回)</t>
  </si>
  <si>
    <t>三位決定戦</t>
  </si>
  <si>
    <t>三宅</t>
  </si>
  <si>
    <t>武田</t>
  </si>
  <si>
    <t>西田(2回)</t>
  </si>
  <si>
    <t>金田(9回)</t>
  </si>
  <si>
    <t>柴本(3回)</t>
  </si>
  <si>
    <t>甲斐野(4回)</t>
  </si>
  <si>
    <t>決勝</t>
  </si>
  <si>
    <t>岡田(子)</t>
  </si>
  <si>
    <t>金丸</t>
  </si>
  <si>
    <t>宅間</t>
  </si>
  <si>
    <t>端岡(3回)</t>
  </si>
  <si>
    <t>中村(4回)</t>
  </si>
  <si>
    <t>福原(7回)</t>
  </si>
  <si>
    <t>端岡(8回)</t>
  </si>
  <si>
    <t>藤森(6回)</t>
  </si>
  <si>
    <t>宮田(1回2/3)</t>
  </si>
  <si>
    <t>学校名</t>
  </si>
  <si>
    <t>合計</t>
  </si>
  <si>
    <t>西宮南</t>
  </si>
  <si>
    <t>先発</t>
  </si>
  <si>
    <t>小坂(6回0/3)</t>
  </si>
  <si>
    <t>古高</t>
  </si>
  <si>
    <t>池上</t>
  </si>
  <si>
    <t>射水(2回1/3)</t>
  </si>
  <si>
    <t>植木</t>
  </si>
  <si>
    <t>山本</t>
  </si>
  <si>
    <t>太田</t>
  </si>
  <si>
    <t>石原(7回1/3)</t>
  </si>
  <si>
    <t>田村(純)</t>
  </si>
  <si>
    <t>黒田(5回)</t>
  </si>
  <si>
    <t>西</t>
  </si>
  <si>
    <t>飯迫</t>
  </si>
  <si>
    <t>長尾(5回)</t>
  </si>
  <si>
    <t>荒海(4回2/3)</t>
  </si>
  <si>
    <t>小畠</t>
  </si>
  <si>
    <t>東山(1回)</t>
  </si>
  <si>
    <t>潮﨑(4回2/3)</t>
  </si>
  <si>
    <t>摺臼(7回)</t>
  </si>
  <si>
    <t>門前</t>
  </si>
  <si>
    <t>波戸</t>
  </si>
  <si>
    <t>藤岡(1回)</t>
  </si>
  <si>
    <t>河北</t>
  </si>
  <si>
    <t>伊熊</t>
  </si>
  <si>
    <t>池本(7回)</t>
  </si>
  <si>
    <t>尾崎</t>
  </si>
  <si>
    <t>甲斐野(6回2/3)</t>
  </si>
  <si>
    <t>浦岡</t>
  </si>
  <si>
    <t>髙橋(7回0/3))</t>
  </si>
  <si>
    <t>小野(6回)</t>
  </si>
  <si>
    <t>吉高</t>
  </si>
  <si>
    <t>田中</t>
  </si>
  <si>
    <t>岸田</t>
  </si>
  <si>
    <t>澤田(6回1/3)</t>
  </si>
  <si>
    <t>髙橋</t>
  </si>
  <si>
    <t>福永(7回)</t>
  </si>
  <si>
    <t>高寺</t>
  </si>
  <si>
    <t>藤本</t>
  </si>
  <si>
    <t>千葉(1回1/3)</t>
  </si>
  <si>
    <t>主島(7回)</t>
  </si>
  <si>
    <t>蔵下(4回0/3)</t>
  </si>
  <si>
    <t>的場</t>
  </si>
  <si>
    <t>浅沼(0回1/3)</t>
  </si>
  <si>
    <t>宮田</t>
  </si>
  <si>
    <t>福本</t>
  </si>
  <si>
    <t>吉見(7回)</t>
  </si>
  <si>
    <t>藤岡</t>
  </si>
  <si>
    <t>甲斐野(8回)</t>
  </si>
  <si>
    <t>松浦</t>
  </si>
  <si>
    <t>主島(5回)</t>
  </si>
  <si>
    <t>左納(7回1/3)</t>
  </si>
  <si>
    <t>八　鹿</t>
  </si>
  <si>
    <t>神戸国際大附</t>
  </si>
  <si>
    <t>宝　　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</si>
</sst>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7" borderId="10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0" fillId="7" borderId="12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vertical="center"/>
    </xf>
    <xf numFmtId="0" fontId="0" fillId="24" borderId="13" xfId="0" applyFill="1" applyBorder="1" applyAlignment="1" applyProtection="1">
      <alignment horizontal="right" vertical="center"/>
      <protection/>
    </xf>
    <xf numFmtId="0" fontId="0" fillId="24" borderId="13" xfId="0" applyFill="1" applyBorder="1" applyAlignment="1" applyProtection="1">
      <alignment horizontal="left"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7" borderId="22" xfId="0" applyFill="1" applyBorder="1" applyAlignment="1" applyProtection="1">
      <alignment horizontal="center" vertical="center"/>
      <protection/>
    </xf>
    <xf numFmtId="0" fontId="0" fillId="24" borderId="23" xfId="0" applyFill="1" applyBorder="1" applyAlignment="1" applyProtection="1">
      <alignment horizontal="left" vertical="center" shrinkToFit="1"/>
      <protection locked="0"/>
    </xf>
    <xf numFmtId="0" fontId="0" fillId="24" borderId="13" xfId="0" applyFill="1" applyBorder="1" applyAlignment="1">
      <alignment horizontal="right" vertical="center"/>
    </xf>
    <xf numFmtId="0" fontId="4" fillId="24" borderId="24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181" fontId="4" fillId="24" borderId="13" xfId="0" applyNumberFormat="1" applyFont="1" applyFill="1" applyBorder="1" applyAlignment="1" applyProtection="1">
      <alignment horizontal="center" vertical="center"/>
      <protection locked="0"/>
    </xf>
    <xf numFmtId="181" fontId="25" fillId="24" borderId="15" xfId="0" applyNumberFormat="1" applyFont="1" applyFill="1" applyBorder="1" applyAlignment="1" applyProtection="1">
      <alignment horizontal="center" vertical="center" shrinkToFit="1"/>
      <protection locked="0"/>
    </xf>
    <xf numFmtId="181" fontId="4" fillId="24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81" fontId="5" fillId="24" borderId="16" xfId="0" applyNumberFormat="1" applyFont="1" applyFill="1" applyBorder="1" applyAlignment="1" applyProtection="1">
      <alignment horizontal="center" vertical="center"/>
      <protection locked="0"/>
    </xf>
    <xf numFmtId="181" fontId="5" fillId="24" borderId="17" xfId="0" applyNumberFormat="1" applyFont="1" applyFill="1" applyBorder="1" applyAlignment="1" applyProtection="1">
      <alignment horizontal="center" vertical="center"/>
      <protection locked="0"/>
    </xf>
    <xf numFmtId="181" fontId="5" fillId="24" borderId="12" xfId="0" applyNumberFormat="1" applyFont="1" applyFill="1" applyBorder="1" applyAlignment="1" applyProtection="1">
      <alignment horizontal="center" vertical="center"/>
      <protection locked="0"/>
    </xf>
    <xf numFmtId="181" fontId="5" fillId="24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24" borderId="28" xfId="0" applyFill="1" applyBorder="1" applyAlignment="1" applyProtection="1">
      <alignment horizontal="left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4" fillId="24" borderId="31" xfId="0" applyFont="1" applyFill="1" applyBorder="1" applyAlignment="1">
      <alignment horizontal="center"/>
    </xf>
    <xf numFmtId="0" fontId="24" fillId="24" borderId="27" xfId="0" applyFont="1" applyFill="1" applyBorder="1" applyAlignment="1" applyProtection="1">
      <alignment horizontal="center" vertical="center" wrapText="1"/>
      <protection locked="0"/>
    </xf>
    <xf numFmtId="0" fontId="24" fillId="24" borderId="13" xfId="0" applyFont="1" applyFill="1" applyBorder="1" applyAlignment="1" applyProtection="1">
      <alignment horizontal="center" vertical="center" wrapText="1"/>
      <protection locked="0"/>
    </xf>
    <xf numFmtId="0" fontId="24" fillId="24" borderId="14" xfId="0" applyFont="1" applyFill="1" applyBorder="1" applyAlignment="1" applyProtection="1">
      <alignment horizontal="center" vertical="center" wrapTex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4" fillId="24" borderId="40" xfId="0" applyFont="1" applyFill="1" applyBorder="1" applyAlignment="1" applyProtection="1">
      <alignment horizontal="center" vertical="center" shrinkToFit="1"/>
      <protection/>
    </xf>
    <xf numFmtId="0" fontId="4" fillId="24" borderId="21" xfId="0" applyFont="1" applyFill="1" applyBorder="1" applyAlignment="1" applyProtection="1">
      <alignment horizontal="center" vertical="center" shrinkToFit="1"/>
      <protection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3" xfId="0" applyFont="1" applyFill="1" applyBorder="1" applyAlignment="1" applyProtection="1">
      <alignment horizontal="center" vertical="center" shrinkToFit="1"/>
      <protection/>
    </xf>
    <xf numFmtId="0" fontId="4" fillId="24" borderId="31" xfId="0" applyFont="1" applyFill="1" applyBorder="1" applyAlignment="1" applyProtection="1">
      <alignment horizontal="center" vertical="center" shrinkToFit="1"/>
      <protection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24" borderId="27" xfId="0" applyFill="1" applyBorder="1" applyAlignment="1" applyProtection="1">
      <alignment horizontal="distributed" vertical="center"/>
      <protection/>
    </xf>
    <xf numFmtId="0" fontId="0" fillId="24" borderId="14" xfId="0" applyFill="1" applyBorder="1" applyAlignment="1" applyProtection="1">
      <alignment horizontal="distributed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22" xfId="0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shrinkToFit="1"/>
      <protection locked="0"/>
    </xf>
    <xf numFmtId="0" fontId="4" fillId="24" borderId="14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24" fillId="24" borderId="27" xfId="0" applyFont="1" applyFill="1" applyBorder="1" applyAlignment="1" applyProtection="1">
      <alignment horizontal="right" vertical="center" shrinkToFit="1"/>
      <protection locked="0"/>
    </xf>
    <xf numFmtId="0" fontId="24" fillId="24" borderId="13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4" fillId="24" borderId="42" xfId="0" applyFont="1" applyFill="1" applyBorder="1" applyAlignment="1" applyProtection="1">
      <alignment horizontal="center" vertical="center" shrinkToFit="1"/>
      <protection/>
    </xf>
    <xf numFmtId="0" fontId="4" fillId="24" borderId="45" xfId="0" applyFont="1" applyFill="1" applyBorder="1" applyAlignment="1" applyProtection="1">
      <alignment horizontal="center" vertical="center" shrinkToFit="1"/>
      <protection/>
    </xf>
    <xf numFmtId="0" fontId="4" fillId="24" borderId="32" xfId="0" applyFont="1" applyFill="1" applyBorder="1" applyAlignment="1" applyProtection="1">
      <alignment horizontal="center" vertical="center" shrinkToFit="1"/>
      <protection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center" vertical="center"/>
      <protection locked="0"/>
    </xf>
    <xf numFmtId="0" fontId="0" fillId="24" borderId="47" xfId="0" applyFont="1" applyFill="1" applyBorder="1" applyAlignment="1" applyProtection="1">
      <alignment horizontal="center" vertical="center"/>
      <protection locked="0"/>
    </xf>
    <xf numFmtId="0" fontId="4" fillId="24" borderId="24" xfId="0" applyFont="1" applyFill="1" applyBorder="1" applyAlignment="1" applyProtection="1">
      <alignment horizontal="center" vertical="center" shrinkToFit="1"/>
      <protection locked="0"/>
    </xf>
    <xf numFmtId="0" fontId="4" fillId="24" borderId="23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T39"/>
  <sheetViews>
    <sheetView tabSelected="1" zoomScalePageLayoutView="0" workbookViewId="0" topLeftCell="A1">
      <selection activeCell="J22" sqref="J22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93" t="s">
        <v>5</v>
      </c>
      <c r="B1" s="94"/>
      <c r="C1" s="94"/>
      <c r="D1" s="94"/>
      <c r="E1" s="94"/>
      <c r="F1" s="94"/>
      <c r="G1" s="94"/>
      <c r="H1" s="29" t="s">
        <v>6</v>
      </c>
      <c r="I1" s="32">
        <v>1</v>
      </c>
      <c r="J1" s="6" t="s">
        <v>7</v>
      </c>
      <c r="K1" s="7">
        <v>2014</v>
      </c>
      <c r="L1" s="8" t="s">
        <v>8</v>
      </c>
      <c r="M1" s="9">
        <v>4</v>
      </c>
      <c r="N1" s="8" t="s">
        <v>0</v>
      </c>
      <c r="O1" s="9">
        <v>19</v>
      </c>
      <c r="P1" s="5" t="s">
        <v>9</v>
      </c>
      <c r="Q1" s="8" t="s">
        <v>10</v>
      </c>
      <c r="R1" s="10" t="s">
        <v>11</v>
      </c>
    </row>
    <row r="2" ht="5.25" customHeight="1"/>
    <row r="3" spans="11:18" ht="18.75" customHeight="1">
      <c r="K3" s="95" t="s">
        <v>12</v>
      </c>
      <c r="L3" s="95"/>
      <c r="M3" s="96" t="s">
        <v>13</v>
      </c>
      <c r="N3" s="96"/>
      <c r="O3" s="96"/>
      <c r="P3" s="96"/>
      <c r="Q3" s="96"/>
      <c r="R3" s="38" t="s">
        <v>14</v>
      </c>
    </row>
    <row r="4" spans="1:20" s="11" customFormat="1" ht="18.75" customHeight="1">
      <c r="A4" s="46"/>
      <c r="B4" s="30">
        <v>1</v>
      </c>
      <c r="C4" s="28" t="s">
        <v>2</v>
      </c>
      <c r="D4" s="4"/>
      <c r="E4" s="88" t="s">
        <v>64</v>
      </c>
      <c r="F4" s="88"/>
      <c r="G4" s="89" t="s">
        <v>15</v>
      </c>
      <c r="H4" s="89"/>
      <c r="I4" s="90">
        <v>0.41458333333333336</v>
      </c>
      <c r="J4" s="90"/>
      <c r="K4" s="91" t="s">
        <v>16</v>
      </c>
      <c r="L4" s="91"/>
      <c r="M4" s="90">
        <v>0.4986111111111111</v>
      </c>
      <c r="N4" s="90"/>
      <c r="O4" s="91" t="s">
        <v>17</v>
      </c>
      <c r="P4" s="91"/>
      <c r="Q4" s="92">
        <f>SUM(M4-I4)</f>
        <v>0.08402777777777776</v>
      </c>
      <c r="R4" s="92"/>
      <c r="T4" s="12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79" t="s">
        <v>193</v>
      </c>
      <c r="B6" s="80"/>
      <c r="C6" s="1" t="s">
        <v>18</v>
      </c>
      <c r="D6" s="2" t="s">
        <v>19</v>
      </c>
      <c r="E6" s="3" t="s">
        <v>20</v>
      </c>
      <c r="F6" s="1" t="s">
        <v>21</v>
      </c>
      <c r="G6" s="2" t="s">
        <v>22</v>
      </c>
      <c r="H6" s="27" t="s">
        <v>23</v>
      </c>
      <c r="I6" s="1" t="s">
        <v>24</v>
      </c>
      <c r="J6" s="2" t="s">
        <v>25</v>
      </c>
      <c r="K6" s="27" t="s">
        <v>26</v>
      </c>
      <c r="L6" s="31"/>
      <c r="M6" s="16"/>
      <c r="N6" s="17"/>
      <c r="O6" s="31"/>
      <c r="P6" s="16"/>
      <c r="Q6" s="17"/>
      <c r="R6" s="18" t="s">
        <v>194</v>
      </c>
    </row>
    <row r="7" spans="1:18" ht="27.75" customHeight="1">
      <c r="A7" s="86" t="s">
        <v>195</v>
      </c>
      <c r="B7" s="87"/>
      <c r="C7" s="39">
        <v>0</v>
      </c>
      <c r="D7" s="40">
        <v>0</v>
      </c>
      <c r="E7" s="41">
        <v>2</v>
      </c>
      <c r="F7" s="39">
        <v>0</v>
      </c>
      <c r="G7" s="40">
        <v>0</v>
      </c>
      <c r="H7" s="42">
        <v>0</v>
      </c>
      <c r="I7" s="39">
        <v>6</v>
      </c>
      <c r="J7" s="40">
        <v>0</v>
      </c>
      <c r="K7" s="41">
        <v>0</v>
      </c>
      <c r="L7" s="19"/>
      <c r="M7" s="20"/>
      <c r="N7" s="21"/>
      <c r="O7" s="19"/>
      <c r="P7" s="20"/>
      <c r="Q7" s="21"/>
      <c r="R7" s="34">
        <f>SUM(C7:Q7)</f>
        <v>8</v>
      </c>
    </row>
    <row r="8" spans="1:18" ht="27.75" customHeight="1">
      <c r="A8" s="86" t="s">
        <v>247</v>
      </c>
      <c r="B8" s="87"/>
      <c r="C8" s="39">
        <v>0</v>
      </c>
      <c r="D8" s="40">
        <v>0</v>
      </c>
      <c r="E8" s="41">
        <v>0</v>
      </c>
      <c r="F8" s="39">
        <v>0</v>
      </c>
      <c r="G8" s="40">
        <v>0</v>
      </c>
      <c r="H8" s="42">
        <v>1</v>
      </c>
      <c r="I8" s="39">
        <v>5</v>
      </c>
      <c r="J8" s="40">
        <v>0</v>
      </c>
      <c r="K8" s="41" t="s">
        <v>28</v>
      </c>
      <c r="L8" s="19"/>
      <c r="M8" s="20"/>
      <c r="N8" s="21"/>
      <c r="O8" s="19"/>
      <c r="P8" s="20"/>
      <c r="Q8" s="21"/>
      <c r="R8" s="34">
        <v>9</v>
      </c>
    </row>
    <row r="9" spans="1:18" ht="24" customHeight="1">
      <c r="A9" s="43" t="s">
        <v>29</v>
      </c>
      <c r="B9" s="76" t="s">
        <v>30</v>
      </c>
      <c r="C9" s="76"/>
      <c r="D9" s="44" t="s">
        <v>31</v>
      </c>
      <c r="E9" s="76" t="s">
        <v>32</v>
      </c>
      <c r="F9" s="76"/>
      <c r="G9" s="45" t="s">
        <v>33</v>
      </c>
      <c r="H9" s="74" t="s">
        <v>34</v>
      </c>
      <c r="I9" s="74"/>
      <c r="J9" s="45" t="s">
        <v>35</v>
      </c>
      <c r="K9" s="74" t="s">
        <v>36</v>
      </c>
      <c r="L9" s="74"/>
      <c r="M9" s="75" t="s">
        <v>37</v>
      </c>
      <c r="N9" s="75"/>
      <c r="O9" s="76" t="s">
        <v>38</v>
      </c>
      <c r="P9" s="76"/>
      <c r="Q9" s="77" t="s">
        <v>39</v>
      </c>
      <c r="R9" s="78"/>
    </row>
    <row r="10" spans="1:18" ht="21" customHeight="1">
      <c r="A10" s="79" t="s">
        <v>1</v>
      </c>
      <c r="B10" s="80"/>
      <c r="C10" s="81" t="s">
        <v>40</v>
      </c>
      <c r="D10" s="82"/>
      <c r="E10" s="82"/>
      <c r="F10" s="82"/>
      <c r="G10" s="82"/>
      <c r="H10" s="82"/>
      <c r="I10" s="82" t="s">
        <v>41</v>
      </c>
      <c r="J10" s="83"/>
      <c r="K10" s="84" t="s">
        <v>42</v>
      </c>
      <c r="L10" s="85"/>
      <c r="M10" s="82" t="s">
        <v>43</v>
      </c>
      <c r="N10" s="85"/>
      <c r="O10" s="82" t="s">
        <v>44</v>
      </c>
      <c r="P10" s="82"/>
      <c r="Q10" s="82"/>
      <c r="R10" s="83"/>
    </row>
    <row r="11" spans="1:18" ht="16.5" customHeight="1">
      <c r="A11" s="65" t="str">
        <f>A7</f>
        <v>西宮南</v>
      </c>
      <c r="B11" s="66"/>
      <c r="C11" s="36" t="s">
        <v>196</v>
      </c>
      <c r="D11" s="69" t="s">
        <v>197</v>
      </c>
      <c r="E11" s="70"/>
      <c r="F11" s="22">
        <v>4</v>
      </c>
      <c r="G11" s="69"/>
      <c r="H11" s="70"/>
      <c r="I11" s="56" t="s">
        <v>198</v>
      </c>
      <c r="J11" s="57"/>
      <c r="K11" s="57"/>
      <c r="L11" s="71"/>
      <c r="M11" s="56"/>
      <c r="N11" s="70"/>
      <c r="O11" s="72" t="s">
        <v>199</v>
      </c>
      <c r="P11" s="73"/>
      <c r="Q11" s="56"/>
      <c r="R11" s="57"/>
    </row>
    <row r="12" spans="1:18" ht="16.5" customHeight="1">
      <c r="A12" s="65"/>
      <c r="B12" s="66"/>
      <c r="C12" s="35">
        <v>2</v>
      </c>
      <c r="D12" s="58" t="s">
        <v>200</v>
      </c>
      <c r="E12" s="59"/>
      <c r="F12" s="23">
        <v>5</v>
      </c>
      <c r="G12" s="58"/>
      <c r="H12" s="59"/>
      <c r="I12" s="60"/>
      <c r="J12" s="61"/>
      <c r="K12" s="61"/>
      <c r="L12" s="62"/>
      <c r="M12" s="60"/>
      <c r="N12" s="59"/>
      <c r="O12" s="58" t="s">
        <v>45</v>
      </c>
      <c r="P12" s="62"/>
      <c r="Q12" s="60"/>
      <c r="R12" s="61"/>
    </row>
    <row r="13" spans="1:18" ht="16.5" customHeight="1">
      <c r="A13" s="67"/>
      <c r="B13" s="68"/>
      <c r="C13" s="37">
        <v>3</v>
      </c>
      <c r="D13" s="53"/>
      <c r="E13" s="54"/>
      <c r="F13" s="24">
        <v>6</v>
      </c>
      <c r="G13" s="53"/>
      <c r="H13" s="54"/>
      <c r="I13" s="47"/>
      <c r="J13" s="48"/>
      <c r="K13" s="48"/>
      <c r="L13" s="55"/>
      <c r="M13" s="47"/>
      <c r="N13" s="54"/>
      <c r="O13" s="53" t="s">
        <v>46</v>
      </c>
      <c r="P13" s="55"/>
      <c r="Q13" s="47"/>
      <c r="R13" s="48"/>
    </row>
    <row r="14" spans="1:18" ht="16.5" customHeight="1">
      <c r="A14" s="63" t="str">
        <f>A8</f>
        <v>八　鹿</v>
      </c>
      <c r="B14" s="64"/>
      <c r="C14" s="36" t="s">
        <v>196</v>
      </c>
      <c r="D14" s="69" t="s">
        <v>229</v>
      </c>
      <c r="E14" s="70"/>
      <c r="F14" s="22">
        <v>4</v>
      </c>
      <c r="G14" s="69"/>
      <c r="H14" s="70"/>
      <c r="I14" s="56" t="s">
        <v>201</v>
      </c>
      <c r="J14" s="57"/>
      <c r="K14" s="57"/>
      <c r="L14" s="71"/>
      <c r="M14" s="56" t="s">
        <v>47</v>
      </c>
      <c r="N14" s="70"/>
      <c r="O14" s="69" t="s">
        <v>202</v>
      </c>
      <c r="P14" s="71"/>
      <c r="Q14" s="56"/>
      <c r="R14" s="57"/>
    </row>
    <row r="15" spans="1:18" ht="16.5" customHeight="1">
      <c r="A15" s="65"/>
      <c r="B15" s="66"/>
      <c r="C15" s="35">
        <v>2</v>
      </c>
      <c r="D15" s="58" t="s">
        <v>48</v>
      </c>
      <c r="E15" s="59"/>
      <c r="F15" s="23">
        <v>5</v>
      </c>
      <c r="G15" s="58"/>
      <c r="H15" s="59"/>
      <c r="I15" s="60" t="s">
        <v>49</v>
      </c>
      <c r="J15" s="61"/>
      <c r="K15" s="61"/>
      <c r="L15" s="62"/>
      <c r="M15" s="60"/>
      <c r="N15" s="59"/>
      <c r="O15" s="58" t="s">
        <v>203</v>
      </c>
      <c r="P15" s="62"/>
      <c r="Q15" s="60"/>
      <c r="R15" s="61"/>
    </row>
    <row r="16" spans="1:18" ht="16.5" customHeight="1">
      <c r="A16" s="67"/>
      <c r="B16" s="68"/>
      <c r="C16" s="37">
        <v>3</v>
      </c>
      <c r="D16" s="53" t="s">
        <v>50</v>
      </c>
      <c r="E16" s="54"/>
      <c r="F16" s="24">
        <v>6</v>
      </c>
      <c r="G16" s="53"/>
      <c r="H16" s="54"/>
      <c r="I16" s="47"/>
      <c r="J16" s="48"/>
      <c r="K16" s="48"/>
      <c r="L16" s="55"/>
      <c r="M16" s="47"/>
      <c r="N16" s="54"/>
      <c r="O16" s="53"/>
      <c r="P16" s="55"/>
      <c r="Q16" s="47"/>
      <c r="R16" s="48"/>
    </row>
    <row r="17" spans="9:18" ht="16.5" customHeight="1">
      <c r="I17" s="25"/>
      <c r="J17" s="26"/>
      <c r="K17" s="25"/>
      <c r="L17" s="25"/>
      <c r="M17" s="25"/>
      <c r="N17" s="25"/>
      <c r="O17" s="25"/>
      <c r="P17" s="25"/>
      <c r="Q17" s="25"/>
      <c r="R17" s="25"/>
    </row>
    <row r="18" spans="1:20" s="11" customFormat="1" ht="18.75" customHeight="1">
      <c r="A18" s="46"/>
      <c r="B18" s="30">
        <v>2</v>
      </c>
      <c r="C18" s="28" t="s">
        <v>2</v>
      </c>
      <c r="D18" s="4"/>
      <c r="E18" s="88" t="s">
        <v>51</v>
      </c>
      <c r="F18" s="88"/>
      <c r="G18" s="89" t="s">
        <v>15</v>
      </c>
      <c r="H18" s="89"/>
      <c r="I18" s="90">
        <v>0.5305555555555556</v>
      </c>
      <c r="J18" s="90"/>
      <c r="K18" s="91" t="s">
        <v>16</v>
      </c>
      <c r="L18" s="91"/>
      <c r="M18" s="90">
        <v>0.5951388888888889</v>
      </c>
      <c r="N18" s="90"/>
      <c r="O18" s="91" t="s">
        <v>17</v>
      </c>
      <c r="P18" s="91"/>
      <c r="Q18" s="92">
        <f>SUM(M18-I18)</f>
        <v>0.06458333333333333</v>
      </c>
      <c r="R18" s="92"/>
      <c r="T18" s="12"/>
    </row>
    <row r="19" spans="8:18" ht="7.5" customHeight="1">
      <c r="H19" s="13"/>
      <c r="I19" s="13"/>
      <c r="J19" s="14"/>
      <c r="K19" s="15"/>
      <c r="L19" s="15"/>
      <c r="M19" s="14"/>
      <c r="N19" s="14"/>
      <c r="O19" s="15"/>
      <c r="P19" s="15"/>
      <c r="Q19" s="14"/>
      <c r="R19" s="14"/>
    </row>
    <row r="20" spans="1:18" ht="21" customHeight="1">
      <c r="A20" s="79" t="s">
        <v>193</v>
      </c>
      <c r="B20" s="80"/>
      <c r="C20" s="1" t="s">
        <v>18</v>
      </c>
      <c r="D20" s="2" t="s">
        <v>19</v>
      </c>
      <c r="E20" s="3" t="s">
        <v>20</v>
      </c>
      <c r="F20" s="1" t="s">
        <v>21</v>
      </c>
      <c r="G20" s="2" t="s">
        <v>22</v>
      </c>
      <c r="H20" s="27" t="s">
        <v>23</v>
      </c>
      <c r="I20" s="1" t="s">
        <v>24</v>
      </c>
      <c r="J20" s="2" t="s">
        <v>25</v>
      </c>
      <c r="K20" s="27" t="s">
        <v>26</v>
      </c>
      <c r="L20" s="31"/>
      <c r="M20" s="16"/>
      <c r="N20" s="17"/>
      <c r="O20" s="31"/>
      <c r="P20" s="16"/>
      <c r="Q20" s="17"/>
      <c r="R20" s="18" t="s">
        <v>27</v>
      </c>
    </row>
    <row r="21" spans="1:18" ht="27.75" customHeight="1">
      <c r="A21" s="86" t="s">
        <v>249</v>
      </c>
      <c r="B21" s="87"/>
      <c r="C21" s="39">
        <v>0</v>
      </c>
      <c r="D21" s="40">
        <v>0</v>
      </c>
      <c r="E21" s="41">
        <v>0</v>
      </c>
      <c r="F21" s="39">
        <v>0</v>
      </c>
      <c r="G21" s="40">
        <v>0</v>
      </c>
      <c r="H21" s="42">
        <v>0</v>
      </c>
      <c r="I21" s="39">
        <v>0</v>
      </c>
      <c r="J21" s="40">
        <v>0</v>
      </c>
      <c r="K21" s="20"/>
      <c r="L21" s="19"/>
      <c r="M21" s="20"/>
      <c r="N21" s="21"/>
      <c r="O21" s="19"/>
      <c r="P21" s="20"/>
      <c r="Q21" s="21"/>
      <c r="R21" s="33">
        <f>SUM(C21:Q21)</f>
        <v>0</v>
      </c>
    </row>
    <row r="22" spans="1:18" ht="27.75" customHeight="1">
      <c r="A22" s="86" t="s">
        <v>248</v>
      </c>
      <c r="B22" s="87"/>
      <c r="C22" s="39">
        <v>1</v>
      </c>
      <c r="D22" s="40">
        <v>0</v>
      </c>
      <c r="E22" s="41">
        <v>1</v>
      </c>
      <c r="F22" s="39">
        <v>0</v>
      </c>
      <c r="G22" s="40">
        <v>0</v>
      </c>
      <c r="H22" s="42">
        <v>1</v>
      </c>
      <c r="I22" s="39">
        <v>2</v>
      </c>
      <c r="J22" s="40" t="s">
        <v>53</v>
      </c>
      <c r="K22" s="20"/>
      <c r="L22" s="19"/>
      <c r="M22" s="20"/>
      <c r="N22" s="21"/>
      <c r="O22" s="19"/>
      <c r="P22" s="20"/>
      <c r="Q22" s="21"/>
      <c r="R22" s="33">
        <v>7</v>
      </c>
    </row>
    <row r="23" spans="1:18" ht="24" customHeight="1">
      <c r="A23" s="43" t="s">
        <v>29</v>
      </c>
      <c r="B23" s="76" t="s">
        <v>54</v>
      </c>
      <c r="C23" s="76"/>
      <c r="D23" s="44" t="s">
        <v>31</v>
      </c>
      <c r="E23" s="76" t="s">
        <v>55</v>
      </c>
      <c r="F23" s="76"/>
      <c r="G23" s="45" t="s">
        <v>33</v>
      </c>
      <c r="H23" s="74" t="s">
        <v>36</v>
      </c>
      <c r="I23" s="74"/>
      <c r="J23" s="45" t="s">
        <v>35</v>
      </c>
      <c r="K23" s="74" t="s">
        <v>56</v>
      </c>
      <c r="L23" s="74"/>
      <c r="M23" s="75" t="s">
        <v>37</v>
      </c>
      <c r="N23" s="75"/>
      <c r="O23" s="76" t="s">
        <v>38</v>
      </c>
      <c r="P23" s="76"/>
      <c r="Q23" s="77" t="s">
        <v>39</v>
      </c>
      <c r="R23" s="78"/>
    </row>
    <row r="24" spans="1:18" ht="21" customHeight="1">
      <c r="A24" s="79" t="s">
        <v>1</v>
      </c>
      <c r="B24" s="80"/>
      <c r="C24" s="81" t="s">
        <v>40</v>
      </c>
      <c r="D24" s="82"/>
      <c r="E24" s="82"/>
      <c r="F24" s="82"/>
      <c r="G24" s="82"/>
      <c r="H24" s="82"/>
      <c r="I24" s="82" t="s">
        <v>41</v>
      </c>
      <c r="J24" s="83"/>
      <c r="K24" s="84" t="s">
        <v>42</v>
      </c>
      <c r="L24" s="85"/>
      <c r="M24" s="82" t="s">
        <v>43</v>
      </c>
      <c r="N24" s="85"/>
      <c r="O24" s="82" t="s">
        <v>44</v>
      </c>
      <c r="P24" s="82"/>
      <c r="Q24" s="82"/>
      <c r="R24" s="83"/>
    </row>
    <row r="25" spans="1:18" ht="16.5" customHeight="1">
      <c r="A25" s="65" t="str">
        <f>A21</f>
        <v>宝　　塚</v>
      </c>
      <c r="B25" s="66"/>
      <c r="C25" s="36" t="s">
        <v>196</v>
      </c>
      <c r="D25" s="69" t="s">
        <v>204</v>
      </c>
      <c r="E25" s="70"/>
      <c r="F25" s="22">
        <v>4</v>
      </c>
      <c r="G25" s="69"/>
      <c r="H25" s="70"/>
      <c r="I25" s="56" t="s">
        <v>205</v>
      </c>
      <c r="J25" s="57"/>
      <c r="K25" s="57"/>
      <c r="L25" s="71"/>
      <c r="M25" s="56"/>
      <c r="N25" s="70"/>
      <c r="O25" s="72"/>
      <c r="P25" s="73"/>
      <c r="Q25" s="56"/>
      <c r="R25" s="57"/>
    </row>
    <row r="26" spans="1:18" ht="16.5" customHeight="1">
      <c r="A26" s="65"/>
      <c r="B26" s="66"/>
      <c r="C26" s="35">
        <v>2</v>
      </c>
      <c r="D26" s="58"/>
      <c r="E26" s="59"/>
      <c r="F26" s="23">
        <v>5</v>
      </c>
      <c r="G26" s="58"/>
      <c r="H26" s="59"/>
      <c r="I26" s="60"/>
      <c r="J26" s="61"/>
      <c r="K26" s="61"/>
      <c r="L26" s="62"/>
      <c r="M26" s="60"/>
      <c r="N26" s="59"/>
      <c r="O26" s="58"/>
      <c r="P26" s="62"/>
      <c r="Q26" s="60"/>
      <c r="R26" s="61"/>
    </row>
    <row r="27" spans="1:18" ht="16.5" customHeight="1">
      <c r="A27" s="67"/>
      <c r="B27" s="68"/>
      <c r="C27" s="37">
        <v>3</v>
      </c>
      <c r="D27" s="53"/>
      <c r="E27" s="54"/>
      <c r="F27" s="24">
        <v>6</v>
      </c>
      <c r="G27" s="53"/>
      <c r="H27" s="54"/>
      <c r="I27" s="47"/>
      <c r="J27" s="48"/>
      <c r="K27" s="48"/>
      <c r="L27" s="55"/>
      <c r="M27" s="47"/>
      <c r="N27" s="54"/>
      <c r="O27" s="53"/>
      <c r="P27" s="55"/>
      <c r="Q27" s="47"/>
      <c r="R27" s="48"/>
    </row>
    <row r="28" spans="1:18" ht="16.5" customHeight="1">
      <c r="A28" s="63" t="str">
        <f>A22</f>
        <v>神戸国際大附</v>
      </c>
      <c r="B28" s="64"/>
      <c r="C28" s="36" t="s">
        <v>196</v>
      </c>
      <c r="D28" s="69" t="s">
        <v>206</v>
      </c>
      <c r="E28" s="70"/>
      <c r="F28" s="22">
        <v>4</v>
      </c>
      <c r="G28" s="69"/>
      <c r="H28" s="70"/>
      <c r="I28" s="56" t="s">
        <v>207</v>
      </c>
      <c r="J28" s="57"/>
      <c r="K28" s="57" t="s">
        <v>57</v>
      </c>
      <c r="L28" s="71"/>
      <c r="M28" s="56" t="s">
        <v>58</v>
      </c>
      <c r="N28" s="70"/>
      <c r="O28" s="69" t="s">
        <v>208</v>
      </c>
      <c r="P28" s="71"/>
      <c r="Q28" s="56"/>
      <c r="R28" s="57"/>
    </row>
    <row r="29" spans="1:18" ht="16.5" customHeight="1">
      <c r="A29" s="65"/>
      <c r="B29" s="66"/>
      <c r="C29" s="35">
        <v>2</v>
      </c>
      <c r="D29" s="58" t="s">
        <v>60</v>
      </c>
      <c r="E29" s="59"/>
      <c r="F29" s="23">
        <v>5</v>
      </c>
      <c r="G29" s="58"/>
      <c r="H29" s="59"/>
      <c r="I29" s="60"/>
      <c r="J29" s="61"/>
      <c r="K29" s="61"/>
      <c r="L29" s="62"/>
      <c r="M29" s="60" t="s">
        <v>59</v>
      </c>
      <c r="N29" s="59"/>
      <c r="O29" s="58"/>
      <c r="P29" s="62"/>
      <c r="Q29" s="60"/>
      <c r="R29" s="61"/>
    </row>
    <row r="30" spans="1:18" ht="16.5" customHeight="1">
      <c r="A30" s="67"/>
      <c r="B30" s="68"/>
      <c r="C30" s="37">
        <v>3</v>
      </c>
      <c r="D30" s="53"/>
      <c r="E30" s="54"/>
      <c r="F30" s="24">
        <v>6</v>
      </c>
      <c r="G30" s="53"/>
      <c r="H30" s="54"/>
      <c r="I30" s="47"/>
      <c r="J30" s="48"/>
      <c r="K30" s="48"/>
      <c r="L30" s="55"/>
      <c r="M30" s="47"/>
      <c r="N30" s="54"/>
      <c r="O30" s="53"/>
      <c r="P30" s="55"/>
      <c r="Q30" s="47"/>
      <c r="R30" s="48"/>
    </row>
    <row r="31" spans="9:18" ht="11.25" customHeight="1">
      <c r="I31" s="25"/>
      <c r="J31" s="26"/>
      <c r="K31" s="25"/>
      <c r="L31" s="25"/>
      <c r="M31" s="25"/>
      <c r="N31" s="25"/>
      <c r="O31" s="25"/>
      <c r="P31" s="25"/>
      <c r="Q31" s="25"/>
      <c r="R31" s="25"/>
    </row>
    <row r="32" spans="1:3" ht="28.5" customHeight="1">
      <c r="A32" s="49" t="s">
        <v>61</v>
      </c>
      <c r="B32" s="49"/>
      <c r="C32" s="49"/>
    </row>
    <row r="33" spans="1:18" ht="57" customHeight="1">
      <c r="A33" s="50" t="s">
        <v>62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2"/>
    </row>
    <row r="39" ht="13.5">
      <c r="I39" s="13"/>
    </row>
  </sheetData>
  <sheetProtection/>
  <mergeCells count="139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B9:C9"/>
    <mergeCell ref="E9:F9"/>
    <mergeCell ref="H9:I9"/>
    <mergeCell ref="K9:L9"/>
    <mergeCell ref="M9:N9"/>
    <mergeCell ref="O9:P9"/>
    <mergeCell ref="K13:L13"/>
    <mergeCell ref="Q9:R9"/>
    <mergeCell ref="A10:B10"/>
    <mergeCell ref="C10:H10"/>
    <mergeCell ref="I10:J10"/>
    <mergeCell ref="K10:L10"/>
    <mergeCell ref="M10:N10"/>
    <mergeCell ref="O10:R10"/>
    <mergeCell ref="Q12:R12"/>
    <mergeCell ref="A11:B13"/>
    <mergeCell ref="D11:E11"/>
    <mergeCell ref="G11:H11"/>
    <mergeCell ref="I11:J11"/>
    <mergeCell ref="K11:L11"/>
    <mergeCell ref="M11:N11"/>
    <mergeCell ref="D13:E13"/>
    <mergeCell ref="G13:H13"/>
    <mergeCell ref="I13:J13"/>
    <mergeCell ref="M14:N14"/>
    <mergeCell ref="O14:P14"/>
    <mergeCell ref="O11:P11"/>
    <mergeCell ref="Q11:R11"/>
    <mergeCell ref="D12:E12"/>
    <mergeCell ref="G12:H12"/>
    <mergeCell ref="I12:J12"/>
    <mergeCell ref="K12:L12"/>
    <mergeCell ref="M12:N12"/>
    <mergeCell ref="O12:P12"/>
    <mergeCell ref="O15:P15"/>
    <mergeCell ref="Q15:R15"/>
    <mergeCell ref="M13:N13"/>
    <mergeCell ref="O13:P13"/>
    <mergeCell ref="Q13:R13"/>
    <mergeCell ref="A14:B16"/>
    <mergeCell ref="D14:E14"/>
    <mergeCell ref="G14:H14"/>
    <mergeCell ref="I14:J14"/>
    <mergeCell ref="K14:L14"/>
    <mergeCell ref="I16:J16"/>
    <mergeCell ref="K16:L16"/>
    <mergeCell ref="M16:N16"/>
    <mergeCell ref="O16:P16"/>
    <mergeCell ref="Q14:R14"/>
    <mergeCell ref="D15:E15"/>
    <mergeCell ref="G15:H15"/>
    <mergeCell ref="I15:J15"/>
    <mergeCell ref="K15:L15"/>
    <mergeCell ref="M15:N15"/>
    <mergeCell ref="Q16:R16"/>
    <mergeCell ref="E18:F18"/>
    <mergeCell ref="G18:H18"/>
    <mergeCell ref="I18:J18"/>
    <mergeCell ref="K18:L18"/>
    <mergeCell ref="M18:N18"/>
    <mergeCell ref="O18:P18"/>
    <mergeCell ref="Q18:R18"/>
    <mergeCell ref="D16:E16"/>
    <mergeCell ref="G16:H16"/>
    <mergeCell ref="A20:B20"/>
    <mergeCell ref="A21:B21"/>
    <mergeCell ref="A22:B22"/>
    <mergeCell ref="B23:C23"/>
    <mergeCell ref="E23:F23"/>
    <mergeCell ref="H23:I23"/>
    <mergeCell ref="K23:L23"/>
    <mergeCell ref="M23:N23"/>
    <mergeCell ref="O23:P23"/>
    <mergeCell ref="Q23:R23"/>
    <mergeCell ref="A24:B24"/>
    <mergeCell ref="C24:H24"/>
    <mergeCell ref="I24:J24"/>
    <mergeCell ref="K24:L24"/>
    <mergeCell ref="M24:N24"/>
    <mergeCell ref="O24:R24"/>
    <mergeCell ref="A25:B27"/>
    <mergeCell ref="D25:E25"/>
    <mergeCell ref="G25:H25"/>
    <mergeCell ref="I25:J25"/>
    <mergeCell ref="K25:L25"/>
    <mergeCell ref="M25:N25"/>
    <mergeCell ref="D27:E27"/>
    <mergeCell ref="G27:H27"/>
    <mergeCell ref="I27:J27"/>
    <mergeCell ref="K27:L27"/>
    <mergeCell ref="O25:P25"/>
    <mergeCell ref="Q25:R25"/>
    <mergeCell ref="D26:E26"/>
    <mergeCell ref="G26:H26"/>
    <mergeCell ref="I26:J26"/>
    <mergeCell ref="K26:L26"/>
    <mergeCell ref="M26:N26"/>
    <mergeCell ref="O26:P26"/>
    <mergeCell ref="Q26:R26"/>
    <mergeCell ref="M27:N27"/>
    <mergeCell ref="O27:P27"/>
    <mergeCell ref="Q27:R27"/>
    <mergeCell ref="A28:B30"/>
    <mergeCell ref="D28:E28"/>
    <mergeCell ref="G28:H28"/>
    <mergeCell ref="I28:J28"/>
    <mergeCell ref="K28:L28"/>
    <mergeCell ref="M28:N28"/>
    <mergeCell ref="O28:P28"/>
    <mergeCell ref="Q28:R28"/>
    <mergeCell ref="D29:E29"/>
    <mergeCell ref="G29:H29"/>
    <mergeCell ref="I29:J29"/>
    <mergeCell ref="K29:L29"/>
    <mergeCell ref="M29:N29"/>
    <mergeCell ref="O29:P29"/>
    <mergeCell ref="Q29:R29"/>
    <mergeCell ref="Q30:R30"/>
    <mergeCell ref="A32:C32"/>
    <mergeCell ref="A33:R33"/>
    <mergeCell ref="D30:E30"/>
    <mergeCell ref="G30:H30"/>
    <mergeCell ref="I30:J30"/>
    <mergeCell ref="K30:L30"/>
    <mergeCell ref="M30:N30"/>
    <mergeCell ref="O30:P30"/>
  </mergeCells>
  <conditionalFormatting sqref="A21:B21 R21">
    <cfRule type="expression" priority="18" dxfId="105" stopIfTrue="1">
      <formula>$R21&gt;$R22</formula>
    </cfRule>
  </conditionalFormatting>
  <conditionalFormatting sqref="R22">
    <cfRule type="expression" priority="19" dxfId="105" stopIfTrue="1">
      <formula>$R22&gt;$R21</formula>
    </cfRule>
  </conditionalFormatting>
  <conditionalFormatting sqref="A11:B13">
    <cfRule type="expression" priority="10" dxfId="105" stopIfTrue="1">
      <formula>$R7&gt;$R8</formula>
    </cfRule>
  </conditionalFormatting>
  <conditionalFormatting sqref="A14:B16">
    <cfRule type="expression" priority="11" dxfId="105" stopIfTrue="1">
      <formula>$R7&lt;$R8</formula>
    </cfRule>
  </conditionalFormatting>
  <conditionalFormatting sqref="A22:B22">
    <cfRule type="expression" priority="22" dxfId="105" stopIfTrue="1">
      <formula>$R21&lt;$R22</formula>
    </cfRule>
  </conditionalFormatting>
  <conditionalFormatting sqref="H21:J22">
    <cfRule type="expression" priority="31" dxfId="8" stopIfTrue="1">
      <formula>H21=""</formula>
    </cfRule>
    <cfRule type="expression" priority="32" dxfId="105" stopIfTrue="1">
      <formula>H21&gt;0</formula>
    </cfRule>
  </conditionalFormatting>
  <conditionalFormatting sqref="C21:G22">
    <cfRule type="cellIs" priority="33" dxfId="105" operator="greaterThan" stopIfTrue="1">
      <formula>0</formula>
    </cfRule>
  </conditionalFormatting>
  <conditionalFormatting sqref="K6 H6">
    <cfRule type="expression" priority="14" dxfId="0" stopIfTrue="1">
      <formula>H7=""</formula>
    </cfRule>
  </conditionalFormatting>
  <conditionalFormatting sqref="R7 A7:B7">
    <cfRule type="expression" priority="15" dxfId="105" stopIfTrue="1">
      <formula>$R7&gt;$R8</formula>
    </cfRule>
  </conditionalFormatting>
  <conditionalFormatting sqref="R8">
    <cfRule type="expression" priority="16" dxfId="105" stopIfTrue="1">
      <formula>$R8&gt;$R7</formula>
    </cfRule>
  </conditionalFormatting>
  <conditionalFormatting sqref="A8:B8">
    <cfRule type="expression" priority="17" dxfId="105" stopIfTrue="1">
      <formula>$R7&lt;$R8</formula>
    </cfRule>
  </conditionalFormatting>
  <conditionalFormatting sqref="A25:B27">
    <cfRule type="expression" priority="8" dxfId="105" stopIfTrue="1">
      <formula>$R21&gt;$R22</formula>
    </cfRule>
  </conditionalFormatting>
  <conditionalFormatting sqref="A28:B30">
    <cfRule type="expression" priority="9" dxfId="105" stopIfTrue="1">
      <formula>$R21&lt;$R22</formula>
    </cfRule>
  </conditionalFormatting>
  <conditionalFormatting sqref="H20">
    <cfRule type="expression" priority="7" dxfId="0" stopIfTrue="1">
      <formula>H21=""</formula>
    </cfRule>
  </conditionalFormatting>
  <conditionalFormatting sqref="H7:H8">
    <cfRule type="expression" priority="3" dxfId="8" stopIfTrue="1">
      <formula>H7=""</formula>
    </cfRule>
    <cfRule type="expression" priority="4" dxfId="105" stopIfTrue="1">
      <formula>H7&gt;0</formula>
    </cfRule>
  </conditionalFormatting>
  <conditionalFormatting sqref="C7:G8">
    <cfRule type="cellIs" priority="5" dxfId="105" operator="greaterThan" stopIfTrue="1">
      <formula>0</formula>
    </cfRule>
  </conditionalFormatting>
  <conditionalFormatting sqref="I7:K8">
    <cfRule type="cellIs" priority="2" dxfId="105" operator="greaterThan" stopIfTrue="1">
      <formula>0</formula>
    </cfRule>
  </conditionalFormatting>
  <conditionalFormatting sqref="K20">
    <cfRule type="expression" priority="1" dxfId="0" stopIfTrue="1">
      <formula>K21=""</formula>
    </cfRule>
  </conditionalFormatting>
  <dataValidations count="2">
    <dataValidation allowBlank="1" showInputMessage="1" showErrorMessage="1" imeMode="halfAlpha" sqref="I1 C21:Q22 I18:J18 M18:N18 O1 M4:N4 M1 I4:J4 C7:Q8"/>
    <dataValidation type="list" allowBlank="1" showInputMessage="1" showErrorMessage="1" sqref="C18 C4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T39"/>
  <sheetViews>
    <sheetView zoomScalePageLayoutView="0" workbookViewId="0" topLeftCell="A1">
      <selection activeCell="A6" sqref="A6:B6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93" t="s">
        <v>5</v>
      </c>
      <c r="B1" s="94"/>
      <c r="C1" s="94"/>
      <c r="D1" s="94"/>
      <c r="E1" s="94"/>
      <c r="F1" s="94"/>
      <c r="G1" s="94"/>
      <c r="H1" s="29" t="s">
        <v>6</v>
      </c>
      <c r="I1" s="32">
        <v>2</v>
      </c>
      <c r="J1" s="6" t="s">
        <v>7</v>
      </c>
      <c r="K1" s="7">
        <v>2014</v>
      </c>
      <c r="L1" s="8" t="s">
        <v>8</v>
      </c>
      <c r="M1" s="9">
        <v>4</v>
      </c>
      <c r="N1" s="8" t="s">
        <v>0</v>
      </c>
      <c r="O1" s="9">
        <v>20</v>
      </c>
      <c r="P1" s="5" t="s">
        <v>9</v>
      </c>
      <c r="Q1" s="8" t="s">
        <v>63</v>
      </c>
      <c r="R1" s="10" t="s">
        <v>11</v>
      </c>
    </row>
    <row r="2" ht="5.25" customHeight="1"/>
    <row r="3" spans="11:18" ht="18.75" customHeight="1">
      <c r="K3" s="95" t="s">
        <v>12</v>
      </c>
      <c r="L3" s="95"/>
      <c r="M3" s="96" t="s">
        <v>13</v>
      </c>
      <c r="N3" s="96"/>
      <c r="O3" s="96"/>
      <c r="P3" s="96"/>
      <c r="Q3" s="96"/>
      <c r="R3" s="38" t="s">
        <v>14</v>
      </c>
    </row>
    <row r="4" spans="1:20" s="11" customFormat="1" ht="18.75" customHeight="1">
      <c r="A4" s="46"/>
      <c r="B4" s="30">
        <v>2</v>
      </c>
      <c r="C4" s="28" t="s">
        <v>2</v>
      </c>
      <c r="D4" s="4"/>
      <c r="E4" s="88" t="s">
        <v>64</v>
      </c>
      <c r="F4" s="88"/>
      <c r="G4" s="89" t="s">
        <v>15</v>
      </c>
      <c r="H4" s="89"/>
      <c r="I4" s="90">
        <v>0.4125</v>
      </c>
      <c r="J4" s="90"/>
      <c r="K4" s="91" t="s">
        <v>16</v>
      </c>
      <c r="L4" s="91"/>
      <c r="M4" s="90">
        <v>0.4986111111111111</v>
      </c>
      <c r="N4" s="90"/>
      <c r="O4" s="91" t="s">
        <v>17</v>
      </c>
      <c r="P4" s="91"/>
      <c r="Q4" s="92">
        <f>SUM(M4-I4)</f>
        <v>0.08611111111111114</v>
      </c>
      <c r="R4" s="92"/>
      <c r="T4" s="12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79" t="s">
        <v>193</v>
      </c>
      <c r="B6" s="80"/>
      <c r="C6" s="1" t="s">
        <v>18</v>
      </c>
      <c r="D6" s="2" t="s">
        <v>19</v>
      </c>
      <c r="E6" s="3" t="s">
        <v>20</v>
      </c>
      <c r="F6" s="1" t="s">
        <v>21</v>
      </c>
      <c r="G6" s="2" t="s">
        <v>22</v>
      </c>
      <c r="H6" s="27" t="s">
        <v>23</v>
      </c>
      <c r="I6" s="1" t="s">
        <v>24</v>
      </c>
      <c r="J6" s="2" t="s">
        <v>25</v>
      </c>
      <c r="K6" s="27" t="s">
        <v>26</v>
      </c>
      <c r="L6" s="31"/>
      <c r="M6" s="16"/>
      <c r="N6" s="17"/>
      <c r="O6" s="31"/>
      <c r="P6" s="16"/>
      <c r="Q6" s="17"/>
      <c r="R6" s="18" t="s">
        <v>27</v>
      </c>
    </row>
    <row r="7" spans="1:18" ht="27.75" customHeight="1">
      <c r="A7" s="86" t="s">
        <v>65</v>
      </c>
      <c r="B7" s="87"/>
      <c r="C7" s="39">
        <v>0</v>
      </c>
      <c r="D7" s="40">
        <v>0</v>
      </c>
      <c r="E7" s="41">
        <v>3</v>
      </c>
      <c r="F7" s="39">
        <v>0</v>
      </c>
      <c r="G7" s="40">
        <v>4</v>
      </c>
      <c r="H7" s="42">
        <v>0</v>
      </c>
      <c r="I7" s="39">
        <v>1</v>
      </c>
      <c r="J7" s="40">
        <v>0</v>
      </c>
      <c r="K7" s="42">
        <v>0</v>
      </c>
      <c r="L7" s="19"/>
      <c r="M7" s="20"/>
      <c r="N7" s="21"/>
      <c r="O7" s="19"/>
      <c r="P7" s="20"/>
      <c r="Q7" s="21"/>
      <c r="R7" s="33">
        <f>SUM(C7:Q7)</f>
        <v>8</v>
      </c>
    </row>
    <row r="8" spans="1:18" ht="27.75" customHeight="1">
      <c r="A8" s="86" t="s">
        <v>66</v>
      </c>
      <c r="B8" s="87"/>
      <c r="C8" s="39">
        <v>2</v>
      </c>
      <c r="D8" s="40">
        <v>0</v>
      </c>
      <c r="E8" s="41">
        <v>0</v>
      </c>
      <c r="F8" s="39">
        <v>0</v>
      </c>
      <c r="G8" s="40">
        <v>0</v>
      </c>
      <c r="H8" s="42">
        <v>0</v>
      </c>
      <c r="I8" s="39">
        <v>0</v>
      </c>
      <c r="J8" s="40">
        <v>0</v>
      </c>
      <c r="K8" s="42">
        <v>0</v>
      </c>
      <c r="L8" s="19"/>
      <c r="M8" s="20"/>
      <c r="N8" s="21"/>
      <c r="O8" s="19"/>
      <c r="P8" s="20"/>
      <c r="Q8" s="21"/>
      <c r="R8" s="33">
        <f>SUM(C8:Q8)</f>
        <v>2</v>
      </c>
    </row>
    <row r="9" spans="1:18" ht="24" customHeight="1">
      <c r="A9" s="43" t="s">
        <v>29</v>
      </c>
      <c r="B9" s="76" t="s">
        <v>67</v>
      </c>
      <c r="C9" s="76"/>
      <c r="D9" s="44" t="s">
        <v>31</v>
      </c>
      <c r="E9" s="76" t="s">
        <v>68</v>
      </c>
      <c r="F9" s="76"/>
      <c r="G9" s="45" t="s">
        <v>33</v>
      </c>
      <c r="H9" s="74" t="s">
        <v>69</v>
      </c>
      <c r="I9" s="74"/>
      <c r="J9" s="45" t="s">
        <v>35</v>
      </c>
      <c r="K9" s="74" t="s">
        <v>70</v>
      </c>
      <c r="L9" s="74"/>
      <c r="M9" s="75" t="s">
        <v>37</v>
      </c>
      <c r="N9" s="75"/>
      <c r="O9" s="76" t="s">
        <v>71</v>
      </c>
      <c r="P9" s="76"/>
      <c r="Q9" s="77" t="s">
        <v>72</v>
      </c>
      <c r="R9" s="78"/>
    </row>
    <row r="10" spans="1:18" ht="21" customHeight="1">
      <c r="A10" s="79" t="s">
        <v>1</v>
      </c>
      <c r="B10" s="80"/>
      <c r="C10" s="81" t="s">
        <v>40</v>
      </c>
      <c r="D10" s="82"/>
      <c r="E10" s="82"/>
      <c r="F10" s="82"/>
      <c r="G10" s="82"/>
      <c r="H10" s="82"/>
      <c r="I10" s="82" t="s">
        <v>41</v>
      </c>
      <c r="J10" s="83"/>
      <c r="K10" s="84" t="s">
        <v>42</v>
      </c>
      <c r="L10" s="85"/>
      <c r="M10" s="82" t="s">
        <v>43</v>
      </c>
      <c r="N10" s="85"/>
      <c r="O10" s="82" t="s">
        <v>44</v>
      </c>
      <c r="P10" s="82"/>
      <c r="Q10" s="82"/>
      <c r="R10" s="83"/>
    </row>
    <row r="11" spans="1:18" ht="16.5" customHeight="1">
      <c r="A11" s="65" t="str">
        <f>A7</f>
        <v>社</v>
      </c>
      <c r="B11" s="66"/>
      <c r="C11" s="36" t="s">
        <v>196</v>
      </c>
      <c r="D11" s="69" t="s">
        <v>209</v>
      </c>
      <c r="E11" s="70"/>
      <c r="F11" s="22">
        <v>4</v>
      </c>
      <c r="G11" s="69" t="s">
        <v>74</v>
      </c>
      <c r="H11" s="70"/>
      <c r="I11" s="56" t="s">
        <v>202</v>
      </c>
      <c r="J11" s="57"/>
      <c r="K11" s="57"/>
      <c r="L11" s="71"/>
      <c r="M11" s="56" t="s">
        <v>75</v>
      </c>
      <c r="N11" s="70"/>
      <c r="O11" s="72" t="s">
        <v>76</v>
      </c>
      <c r="P11" s="73"/>
      <c r="Q11" s="56" t="s">
        <v>73</v>
      </c>
      <c r="R11" s="57"/>
    </row>
    <row r="12" spans="1:18" ht="16.5" customHeight="1">
      <c r="A12" s="65"/>
      <c r="B12" s="66"/>
      <c r="C12" s="35">
        <v>2</v>
      </c>
      <c r="D12" s="58" t="s">
        <v>77</v>
      </c>
      <c r="E12" s="59"/>
      <c r="F12" s="23">
        <v>5</v>
      </c>
      <c r="G12" s="58"/>
      <c r="H12" s="59"/>
      <c r="I12" s="60"/>
      <c r="J12" s="61"/>
      <c r="K12" s="61"/>
      <c r="L12" s="62"/>
      <c r="M12" s="60"/>
      <c r="N12" s="59"/>
      <c r="O12" s="58" t="s">
        <v>78</v>
      </c>
      <c r="P12" s="62"/>
      <c r="Q12" s="60" t="s">
        <v>79</v>
      </c>
      <c r="R12" s="61"/>
    </row>
    <row r="13" spans="1:18" ht="16.5" customHeight="1">
      <c r="A13" s="67"/>
      <c r="B13" s="68"/>
      <c r="C13" s="37">
        <v>3</v>
      </c>
      <c r="D13" s="53" t="s">
        <v>80</v>
      </c>
      <c r="E13" s="54"/>
      <c r="F13" s="24">
        <v>6</v>
      </c>
      <c r="G13" s="53"/>
      <c r="H13" s="54"/>
      <c r="I13" s="47"/>
      <c r="J13" s="48"/>
      <c r="K13" s="48"/>
      <c r="L13" s="55"/>
      <c r="M13" s="47"/>
      <c r="N13" s="54"/>
      <c r="O13" s="53" t="s">
        <v>81</v>
      </c>
      <c r="P13" s="55"/>
      <c r="Q13" s="47" t="s">
        <v>82</v>
      </c>
      <c r="R13" s="48"/>
    </row>
    <row r="14" spans="1:18" ht="16.5" customHeight="1">
      <c r="A14" s="63" t="str">
        <f>A8</f>
        <v>須磨学園</v>
      </c>
      <c r="B14" s="64"/>
      <c r="C14" s="36" t="s">
        <v>196</v>
      </c>
      <c r="D14" s="69" t="s">
        <v>210</v>
      </c>
      <c r="E14" s="70"/>
      <c r="F14" s="22">
        <v>4</v>
      </c>
      <c r="G14" s="69"/>
      <c r="H14" s="70"/>
      <c r="I14" s="56" t="s">
        <v>211</v>
      </c>
      <c r="J14" s="57"/>
      <c r="K14" s="57"/>
      <c r="L14" s="71"/>
      <c r="M14" s="56"/>
      <c r="N14" s="70"/>
      <c r="O14" s="69" t="s">
        <v>212</v>
      </c>
      <c r="P14" s="71"/>
      <c r="Q14" s="56"/>
      <c r="R14" s="57"/>
    </row>
    <row r="15" spans="1:18" ht="16.5" customHeight="1">
      <c r="A15" s="65"/>
      <c r="B15" s="66"/>
      <c r="C15" s="35">
        <v>2</v>
      </c>
      <c r="D15" s="58" t="s">
        <v>83</v>
      </c>
      <c r="E15" s="59"/>
      <c r="F15" s="23">
        <v>5</v>
      </c>
      <c r="G15" s="58"/>
      <c r="H15" s="59"/>
      <c r="I15" s="60"/>
      <c r="J15" s="61"/>
      <c r="K15" s="61"/>
      <c r="L15" s="62"/>
      <c r="M15" s="60"/>
      <c r="N15" s="59"/>
      <c r="O15" s="58" t="s">
        <v>84</v>
      </c>
      <c r="P15" s="62"/>
      <c r="Q15" s="60"/>
      <c r="R15" s="61"/>
    </row>
    <row r="16" spans="1:18" ht="16.5" customHeight="1">
      <c r="A16" s="67"/>
      <c r="B16" s="68"/>
      <c r="C16" s="37">
        <v>3</v>
      </c>
      <c r="D16" s="53"/>
      <c r="E16" s="54"/>
      <c r="F16" s="24">
        <v>6</v>
      </c>
      <c r="G16" s="53"/>
      <c r="H16" s="54"/>
      <c r="I16" s="47"/>
      <c r="J16" s="48"/>
      <c r="K16" s="48"/>
      <c r="L16" s="55"/>
      <c r="M16" s="47"/>
      <c r="N16" s="54"/>
      <c r="O16" s="53"/>
      <c r="P16" s="55"/>
      <c r="Q16" s="47"/>
      <c r="R16" s="48"/>
    </row>
    <row r="17" spans="9:18" ht="16.5" customHeight="1">
      <c r="I17" s="25"/>
      <c r="J17" s="26"/>
      <c r="K17" s="25"/>
      <c r="L17" s="25"/>
      <c r="M17" s="25"/>
      <c r="N17" s="25"/>
      <c r="O17" s="25"/>
      <c r="P17" s="25"/>
      <c r="Q17" s="25"/>
      <c r="R17" s="25"/>
    </row>
    <row r="18" spans="1:20" s="11" customFormat="1" ht="18.75" customHeight="1">
      <c r="A18" s="46"/>
      <c r="B18" s="30">
        <v>2</v>
      </c>
      <c r="C18" s="28" t="s">
        <v>2</v>
      </c>
      <c r="D18" s="4"/>
      <c r="E18" s="88" t="s">
        <v>51</v>
      </c>
      <c r="F18" s="88"/>
      <c r="G18" s="89" t="s">
        <v>15</v>
      </c>
      <c r="H18" s="89"/>
      <c r="I18" s="90">
        <v>0.5222222222222223</v>
      </c>
      <c r="J18" s="90"/>
      <c r="K18" s="91" t="s">
        <v>16</v>
      </c>
      <c r="L18" s="91"/>
      <c r="M18" s="90">
        <v>0.6097222222222223</v>
      </c>
      <c r="N18" s="90"/>
      <c r="O18" s="91" t="s">
        <v>17</v>
      </c>
      <c r="P18" s="91"/>
      <c r="Q18" s="92">
        <f>SUM(M18-I18)</f>
        <v>0.08750000000000002</v>
      </c>
      <c r="R18" s="92"/>
      <c r="T18" s="12"/>
    </row>
    <row r="19" spans="8:18" ht="7.5" customHeight="1">
      <c r="H19" s="13"/>
      <c r="I19" s="13"/>
      <c r="J19" s="14"/>
      <c r="K19" s="15"/>
      <c r="L19" s="15"/>
      <c r="M19" s="14"/>
      <c r="N19" s="14"/>
      <c r="O19" s="15"/>
      <c r="P19" s="15"/>
      <c r="Q19" s="14"/>
      <c r="R19" s="14"/>
    </row>
    <row r="20" spans="1:18" ht="21" customHeight="1">
      <c r="A20" s="79" t="s">
        <v>193</v>
      </c>
      <c r="B20" s="80"/>
      <c r="C20" s="1" t="s">
        <v>18</v>
      </c>
      <c r="D20" s="2" t="s">
        <v>19</v>
      </c>
      <c r="E20" s="3" t="s">
        <v>20</v>
      </c>
      <c r="F20" s="1" t="s">
        <v>21</v>
      </c>
      <c r="G20" s="2" t="s">
        <v>22</v>
      </c>
      <c r="H20" s="27" t="s">
        <v>23</v>
      </c>
      <c r="I20" s="1" t="s">
        <v>24</v>
      </c>
      <c r="J20" s="2" t="s">
        <v>25</v>
      </c>
      <c r="K20" s="27" t="s">
        <v>26</v>
      </c>
      <c r="L20" s="31"/>
      <c r="M20" s="16"/>
      <c r="N20" s="17"/>
      <c r="O20" s="31"/>
      <c r="P20" s="16"/>
      <c r="Q20" s="17"/>
      <c r="R20" s="18" t="s">
        <v>27</v>
      </c>
    </row>
    <row r="21" spans="1:18" ht="27.75" customHeight="1">
      <c r="A21" s="86" t="s">
        <v>85</v>
      </c>
      <c r="B21" s="87"/>
      <c r="C21" s="39">
        <v>1</v>
      </c>
      <c r="D21" s="40">
        <v>0</v>
      </c>
      <c r="E21" s="41">
        <v>1</v>
      </c>
      <c r="F21" s="39">
        <v>0</v>
      </c>
      <c r="G21" s="40">
        <v>0</v>
      </c>
      <c r="H21" s="42">
        <v>0</v>
      </c>
      <c r="I21" s="39">
        <v>2</v>
      </c>
      <c r="J21" s="40">
        <v>0</v>
      </c>
      <c r="K21" s="42">
        <v>0</v>
      </c>
      <c r="L21" s="19"/>
      <c r="M21" s="20"/>
      <c r="N21" s="21"/>
      <c r="O21" s="19"/>
      <c r="P21" s="20"/>
      <c r="Q21" s="21"/>
      <c r="R21" s="33">
        <f>SUM(C21:Q21)</f>
        <v>4</v>
      </c>
    </row>
    <row r="22" spans="1:18" ht="27.75" customHeight="1">
      <c r="A22" s="86" t="s">
        <v>86</v>
      </c>
      <c r="B22" s="87"/>
      <c r="C22" s="39">
        <v>0</v>
      </c>
      <c r="D22" s="40">
        <v>0</v>
      </c>
      <c r="E22" s="41">
        <v>0</v>
      </c>
      <c r="F22" s="39">
        <v>0</v>
      </c>
      <c r="G22" s="40">
        <v>5</v>
      </c>
      <c r="H22" s="42">
        <v>0</v>
      </c>
      <c r="I22" s="39">
        <v>0</v>
      </c>
      <c r="J22" s="40">
        <v>5</v>
      </c>
      <c r="K22" s="21" t="s">
        <v>87</v>
      </c>
      <c r="L22" s="19"/>
      <c r="M22" s="20"/>
      <c r="N22" s="21"/>
      <c r="O22" s="19"/>
      <c r="P22" s="20"/>
      <c r="Q22" s="21"/>
      <c r="R22" s="33">
        <f>SUM(C22:Q22)</f>
        <v>10</v>
      </c>
    </row>
    <row r="23" spans="1:18" ht="24" customHeight="1">
      <c r="A23" s="43" t="s">
        <v>29</v>
      </c>
      <c r="B23" s="76" t="s">
        <v>88</v>
      </c>
      <c r="C23" s="76"/>
      <c r="D23" s="44" t="s">
        <v>31</v>
      </c>
      <c r="E23" s="76" t="s">
        <v>89</v>
      </c>
      <c r="F23" s="76"/>
      <c r="G23" s="45" t="s">
        <v>33</v>
      </c>
      <c r="H23" s="74" t="s">
        <v>90</v>
      </c>
      <c r="I23" s="74"/>
      <c r="J23" s="45" t="s">
        <v>35</v>
      </c>
      <c r="K23" s="74" t="s">
        <v>69</v>
      </c>
      <c r="L23" s="74"/>
      <c r="M23" s="75" t="s">
        <v>37</v>
      </c>
      <c r="N23" s="75"/>
      <c r="O23" s="76" t="s">
        <v>71</v>
      </c>
      <c r="P23" s="76"/>
      <c r="Q23" s="77" t="s">
        <v>72</v>
      </c>
      <c r="R23" s="78"/>
    </row>
    <row r="24" spans="1:18" ht="21" customHeight="1">
      <c r="A24" s="79" t="s">
        <v>1</v>
      </c>
      <c r="B24" s="80"/>
      <c r="C24" s="81" t="s">
        <v>40</v>
      </c>
      <c r="D24" s="82"/>
      <c r="E24" s="82"/>
      <c r="F24" s="82"/>
      <c r="G24" s="82"/>
      <c r="H24" s="82"/>
      <c r="I24" s="82" t="s">
        <v>41</v>
      </c>
      <c r="J24" s="83"/>
      <c r="K24" s="84" t="s">
        <v>42</v>
      </c>
      <c r="L24" s="85"/>
      <c r="M24" s="82" t="s">
        <v>43</v>
      </c>
      <c r="N24" s="85"/>
      <c r="O24" s="82" t="s">
        <v>44</v>
      </c>
      <c r="P24" s="82"/>
      <c r="Q24" s="82"/>
      <c r="R24" s="83"/>
    </row>
    <row r="25" spans="1:18" ht="16.5" customHeight="1">
      <c r="A25" s="65" t="str">
        <f>A21</f>
        <v>津名</v>
      </c>
      <c r="B25" s="66"/>
      <c r="C25" s="36" t="s">
        <v>196</v>
      </c>
      <c r="D25" s="69" t="s">
        <v>213</v>
      </c>
      <c r="E25" s="70"/>
      <c r="F25" s="22">
        <v>4</v>
      </c>
      <c r="G25" s="69"/>
      <c r="H25" s="70"/>
      <c r="I25" s="56" t="s">
        <v>214</v>
      </c>
      <c r="J25" s="57"/>
      <c r="K25" s="57"/>
      <c r="L25" s="71"/>
      <c r="M25" s="56"/>
      <c r="N25" s="70"/>
      <c r="O25" s="72" t="s">
        <v>91</v>
      </c>
      <c r="P25" s="73"/>
      <c r="Q25" s="56"/>
      <c r="R25" s="57"/>
    </row>
    <row r="26" spans="1:18" ht="16.5" customHeight="1">
      <c r="A26" s="65"/>
      <c r="B26" s="66"/>
      <c r="C26" s="35">
        <v>2</v>
      </c>
      <c r="D26" s="58" t="s">
        <v>92</v>
      </c>
      <c r="E26" s="59"/>
      <c r="F26" s="23">
        <v>5</v>
      </c>
      <c r="G26" s="58"/>
      <c r="H26" s="59"/>
      <c r="I26" s="60" t="s">
        <v>93</v>
      </c>
      <c r="J26" s="61"/>
      <c r="K26" s="61"/>
      <c r="L26" s="62"/>
      <c r="M26" s="60"/>
      <c r="N26" s="59"/>
      <c r="O26" s="58" t="s">
        <v>94</v>
      </c>
      <c r="P26" s="62"/>
      <c r="Q26" s="60"/>
      <c r="R26" s="61"/>
    </row>
    <row r="27" spans="1:18" ht="16.5" customHeight="1">
      <c r="A27" s="67"/>
      <c r="B27" s="68"/>
      <c r="C27" s="37">
        <v>3</v>
      </c>
      <c r="D27" s="53" t="s">
        <v>95</v>
      </c>
      <c r="E27" s="54"/>
      <c r="F27" s="24">
        <v>6</v>
      </c>
      <c r="G27" s="53"/>
      <c r="H27" s="54"/>
      <c r="I27" s="47"/>
      <c r="J27" s="48"/>
      <c r="K27" s="48"/>
      <c r="L27" s="55"/>
      <c r="M27" s="47"/>
      <c r="N27" s="54"/>
      <c r="O27" s="53"/>
      <c r="P27" s="55"/>
      <c r="Q27" s="47"/>
      <c r="R27" s="48"/>
    </row>
    <row r="28" spans="1:18" ht="16.5" customHeight="1">
      <c r="A28" s="63" t="str">
        <f>A22</f>
        <v>加古川北</v>
      </c>
      <c r="B28" s="64"/>
      <c r="C28" s="36" t="s">
        <v>196</v>
      </c>
      <c r="D28" s="69" t="s">
        <v>215</v>
      </c>
      <c r="E28" s="70"/>
      <c r="F28" s="22">
        <v>4</v>
      </c>
      <c r="G28" s="69"/>
      <c r="H28" s="70"/>
      <c r="I28" s="56" t="s">
        <v>216</v>
      </c>
      <c r="J28" s="57"/>
      <c r="K28" s="57"/>
      <c r="L28" s="71"/>
      <c r="M28" s="56"/>
      <c r="N28" s="70"/>
      <c r="O28" s="69" t="s">
        <v>217</v>
      </c>
      <c r="P28" s="71"/>
      <c r="Q28" s="56"/>
      <c r="R28" s="57"/>
    </row>
    <row r="29" spans="1:18" ht="16.5" customHeight="1">
      <c r="A29" s="65"/>
      <c r="B29" s="66"/>
      <c r="C29" s="35">
        <v>2</v>
      </c>
      <c r="D29" s="58"/>
      <c r="E29" s="59"/>
      <c r="F29" s="23">
        <v>5</v>
      </c>
      <c r="G29" s="58"/>
      <c r="H29" s="59"/>
      <c r="I29" s="60"/>
      <c r="J29" s="61"/>
      <c r="K29" s="61"/>
      <c r="L29" s="62"/>
      <c r="M29" s="60"/>
      <c r="N29" s="59"/>
      <c r="O29" s="58" t="s">
        <v>97</v>
      </c>
      <c r="P29" s="62"/>
      <c r="Q29" s="60"/>
      <c r="R29" s="61"/>
    </row>
    <row r="30" spans="1:18" ht="16.5" customHeight="1">
      <c r="A30" s="67"/>
      <c r="B30" s="68"/>
      <c r="C30" s="37">
        <v>3</v>
      </c>
      <c r="D30" s="53"/>
      <c r="E30" s="54"/>
      <c r="F30" s="24">
        <v>6</v>
      </c>
      <c r="G30" s="53"/>
      <c r="H30" s="54"/>
      <c r="I30" s="47"/>
      <c r="J30" s="48"/>
      <c r="K30" s="48"/>
      <c r="L30" s="55"/>
      <c r="M30" s="47"/>
      <c r="N30" s="54"/>
      <c r="O30" s="53"/>
      <c r="P30" s="55"/>
      <c r="Q30" s="47"/>
      <c r="R30" s="48"/>
    </row>
    <row r="31" spans="9:18" ht="11.25" customHeight="1">
      <c r="I31" s="25"/>
      <c r="J31" s="26"/>
      <c r="K31" s="25"/>
      <c r="L31" s="25"/>
      <c r="M31" s="25"/>
      <c r="N31" s="25"/>
      <c r="O31" s="25"/>
      <c r="P31" s="25"/>
      <c r="Q31" s="25"/>
      <c r="R31" s="25"/>
    </row>
    <row r="32" spans="1:3" ht="28.5" customHeight="1">
      <c r="A32" s="49" t="s">
        <v>61</v>
      </c>
      <c r="B32" s="49"/>
      <c r="C32" s="49"/>
    </row>
    <row r="33" spans="1:18" ht="57" customHeight="1">
      <c r="A33" s="50" t="s">
        <v>98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2"/>
    </row>
    <row r="39" ht="13.5">
      <c r="I39" s="13"/>
    </row>
  </sheetData>
  <sheetProtection/>
  <mergeCells count="139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10:R10"/>
    <mergeCell ref="A6:B6"/>
    <mergeCell ref="A7:B7"/>
    <mergeCell ref="A8:B8"/>
    <mergeCell ref="B9:C9"/>
    <mergeCell ref="E9:F9"/>
    <mergeCell ref="H9:I9"/>
    <mergeCell ref="K13:L13"/>
    <mergeCell ref="K9:L9"/>
    <mergeCell ref="M9:N9"/>
    <mergeCell ref="O9:P9"/>
    <mergeCell ref="Q9:R9"/>
    <mergeCell ref="A10:B10"/>
    <mergeCell ref="C10:H10"/>
    <mergeCell ref="I10:J10"/>
    <mergeCell ref="K10:L10"/>
    <mergeCell ref="M10:N10"/>
    <mergeCell ref="Q12:R12"/>
    <mergeCell ref="A11:B13"/>
    <mergeCell ref="D11:E11"/>
    <mergeCell ref="G11:H11"/>
    <mergeCell ref="I11:J11"/>
    <mergeCell ref="K11:L11"/>
    <mergeCell ref="M11:N11"/>
    <mergeCell ref="D13:E13"/>
    <mergeCell ref="G13:H13"/>
    <mergeCell ref="I13:J13"/>
    <mergeCell ref="M14:N14"/>
    <mergeCell ref="O14:P14"/>
    <mergeCell ref="O11:P11"/>
    <mergeCell ref="Q11:R11"/>
    <mergeCell ref="D12:E12"/>
    <mergeCell ref="G12:H12"/>
    <mergeCell ref="I12:J12"/>
    <mergeCell ref="K12:L12"/>
    <mergeCell ref="M12:N12"/>
    <mergeCell ref="O12:P12"/>
    <mergeCell ref="O15:P15"/>
    <mergeCell ref="Q15:R15"/>
    <mergeCell ref="M13:N13"/>
    <mergeCell ref="O13:P13"/>
    <mergeCell ref="Q13:R13"/>
    <mergeCell ref="A14:B16"/>
    <mergeCell ref="D14:E14"/>
    <mergeCell ref="G14:H14"/>
    <mergeCell ref="I14:J14"/>
    <mergeCell ref="K14:L14"/>
    <mergeCell ref="I16:J16"/>
    <mergeCell ref="K16:L16"/>
    <mergeCell ref="M16:N16"/>
    <mergeCell ref="O16:P16"/>
    <mergeCell ref="Q14:R14"/>
    <mergeCell ref="D15:E15"/>
    <mergeCell ref="G15:H15"/>
    <mergeCell ref="I15:J15"/>
    <mergeCell ref="K15:L15"/>
    <mergeCell ref="M15:N15"/>
    <mergeCell ref="Q16:R16"/>
    <mergeCell ref="E18:F18"/>
    <mergeCell ref="G18:H18"/>
    <mergeCell ref="I18:J18"/>
    <mergeCell ref="K18:L18"/>
    <mergeCell ref="M18:N18"/>
    <mergeCell ref="O18:P18"/>
    <mergeCell ref="Q18:R18"/>
    <mergeCell ref="D16:E16"/>
    <mergeCell ref="G16:H16"/>
    <mergeCell ref="A20:B20"/>
    <mergeCell ref="A21:B21"/>
    <mergeCell ref="A22:B22"/>
    <mergeCell ref="B23:C23"/>
    <mergeCell ref="E23:F23"/>
    <mergeCell ref="H23:I23"/>
    <mergeCell ref="K23:L23"/>
    <mergeCell ref="M23:N23"/>
    <mergeCell ref="O23:P23"/>
    <mergeCell ref="Q23:R23"/>
    <mergeCell ref="A24:B24"/>
    <mergeCell ref="C24:H24"/>
    <mergeCell ref="I24:J24"/>
    <mergeCell ref="K24:L24"/>
    <mergeCell ref="M24:N24"/>
    <mergeCell ref="O24:R24"/>
    <mergeCell ref="A25:B27"/>
    <mergeCell ref="D25:E25"/>
    <mergeCell ref="G25:H25"/>
    <mergeCell ref="I25:J25"/>
    <mergeCell ref="K25:L25"/>
    <mergeCell ref="M25:N25"/>
    <mergeCell ref="D27:E27"/>
    <mergeCell ref="G27:H27"/>
    <mergeCell ref="I27:J27"/>
    <mergeCell ref="K27:L27"/>
    <mergeCell ref="O25:P25"/>
    <mergeCell ref="Q25:R25"/>
    <mergeCell ref="D26:E26"/>
    <mergeCell ref="G26:H26"/>
    <mergeCell ref="I26:J26"/>
    <mergeCell ref="K26:L26"/>
    <mergeCell ref="M26:N26"/>
    <mergeCell ref="O26:P26"/>
    <mergeCell ref="Q26:R26"/>
    <mergeCell ref="M27:N27"/>
    <mergeCell ref="O27:P27"/>
    <mergeCell ref="Q27:R27"/>
    <mergeCell ref="A28:B30"/>
    <mergeCell ref="D28:E28"/>
    <mergeCell ref="G28:H28"/>
    <mergeCell ref="I28:J28"/>
    <mergeCell ref="K28:L28"/>
    <mergeCell ref="M28:N28"/>
    <mergeCell ref="O28:P28"/>
    <mergeCell ref="Q28:R28"/>
    <mergeCell ref="D29:E29"/>
    <mergeCell ref="G29:H29"/>
    <mergeCell ref="I29:J29"/>
    <mergeCell ref="K29:L29"/>
    <mergeCell ref="M29:N29"/>
    <mergeCell ref="O29:P29"/>
    <mergeCell ref="Q29:R29"/>
    <mergeCell ref="Q30:R30"/>
    <mergeCell ref="A32:C32"/>
    <mergeCell ref="A33:R33"/>
    <mergeCell ref="D30:E30"/>
    <mergeCell ref="G30:H30"/>
    <mergeCell ref="I30:J30"/>
    <mergeCell ref="K30:L30"/>
    <mergeCell ref="M30:N30"/>
    <mergeCell ref="O30:P30"/>
  </mergeCells>
  <conditionalFormatting sqref="A21:B21 A7:B7 R7 R21">
    <cfRule type="expression" priority="13" dxfId="105" stopIfTrue="1">
      <formula>$R7&gt;$R8</formula>
    </cfRule>
  </conditionalFormatting>
  <conditionalFormatting sqref="R8 R22">
    <cfRule type="expression" priority="14" dxfId="105" stopIfTrue="1">
      <formula>$R8&gt;$R7</formula>
    </cfRule>
  </conditionalFormatting>
  <conditionalFormatting sqref="A25:B27">
    <cfRule type="expression" priority="5" dxfId="105" stopIfTrue="1">
      <formula>$R21&gt;$R22</formula>
    </cfRule>
  </conditionalFormatting>
  <conditionalFormatting sqref="A28:B30">
    <cfRule type="expression" priority="6" dxfId="105" stopIfTrue="1">
      <formula>$R21&lt;$R22</formula>
    </cfRule>
  </conditionalFormatting>
  <conditionalFormatting sqref="A8:B8 A22:B22">
    <cfRule type="expression" priority="17" dxfId="105" stopIfTrue="1">
      <formula>$R7&lt;$R8</formula>
    </cfRule>
  </conditionalFormatting>
  <conditionalFormatting sqref="H7:K8 H21:K22">
    <cfRule type="expression" priority="26" dxfId="8" stopIfTrue="1">
      <formula>H7=""</formula>
    </cfRule>
    <cfRule type="expression" priority="27" dxfId="105" stopIfTrue="1">
      <formula>H7&gt;0</formula>
    </cfRule>
  </conditionalFormatting>
  <conditionalFormatting sqref="C21:G22 C7:G8">
    <cfRule type="cellIs" priority="28" dxfId="105" operator="greaterThan" stopIfTrue="1">
      <formula>0</formula>
    </cfRule>
  </conditionalFormatting>
  <conditionalFormatting sqref="A11:B13">
    <cfRule type="expression" priority="7" dxfId="105" stopIfTrue="1">
      <formula>$R7&gt;$R8</formula>
    </cfRule>
  </conditionalFormatting>
  <conditionalFormatting sqref="A14:B16">
    <cfRule type="expression" priority="8" dxfId="105" stopIfTrue="1">
      <formula>$R7&lt;$R8</formula>
    </cfRule>
  </conditionalFormatting>
  <conditionalFormatting sqref="H6">
    <cfRule type="expression" priority="4" dxfId="0" stopIfTrue="1">
      <formula>H7=""</formula>
    </cfRule>
  </conditionalFormatting>
  <conditionalFormatting sqref="K6">
    <cfRule type="expression" priority="3" dxfId="0" stopIfTrue="1">
      <formula>K7=""</formula>
    </cfRule>
  </conditionalFormatting>
  <conditionalFormatting sqref="H20">
    <cfRule type="expression" priority="2" dxfId="0" stopIfTrue="1">
      <formula>H21=""</formula>
    </cfRule>
  </conditionalFormatting>
  <conditionalFormatting sqref="K20">
    <cfRule type="expression" priority="1" dxfId="0" stopIfTrue="1">
      <formula>K21=""</formula>
    </cfRule>
  </conditionalFormatting>
  <dataValidations count="2">
    <dataValidation allowBlank="1" showInputMessage="1" showErrorMessage="1" imeMode="halfAlpha" sqref="I1 C21:Q22 I18:J18 M18:N18 O1 M4:N4 M1 I4:J4 C7:Q8"/>
    <dataValidation type="list" allowBlank="1" showInputMessage="1" showErrorMessage="1" sqref="C4 C18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T39"/>
  <sheetViews>
    <sheetView zoomScalePageLayoutView="0" workbookViewId="0" topLeftCell="A1">
      <selection activeCell="A6" sqref="A6:B6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93" t="s">
        <v>5</v>
      </c>
      <c r="B1" s="94"/>
      <c r="C1" s="94"/>
      <c r="D1" s="94"/>
      <c r="E1" s="94"/>
      <c r="F1" s="94"/>
      <c r="G1" s="94"/>
      <c r="H1" s="29" t="s">
        <v>6</v>
      </c>
      <c r="I1" s="32">
        <v>3</v>
      </c>
      <c r="J1" s="6" t="s">
        <v>7</v>
      </c>
      <c r="K1" s="7">
        <v>2014</v>
      </c>
      <c r="L1" s="8" t="s">
        <v>8</v>
      </c>
      <c r="M1" s="9">
        <v>4</v>
      </c>
      <c r="N1" s="8" t="s">
        <v>0</v>
      </c>
      <c r="O1" s="9">
        <v>26</v>
      </c>
      <c r="P1" s="5" t="s">
        <v>9</v>
      </c>
      <c r="Q1" s="8" t="s">
        <v>10</v>
      </c>
      <c r="R1" s="10" t="s">
        <v>11</v>
      </c>
    </row>
    <row r="2" ht="5.25" customHeight="1"/>
    <row r="3" spans="11:18" ht="18.75" customHeight="1">
      <c r="K3" s="95" t="s">
        <v>12</v>
      </c>
      <c r="L3" s="95"/>
      <c r="M3" s="96" t="s">
        <v>13</v>
      </c>
      <c r="N3" s="96"/>
      <c r="O3" s="96"/>
      <c r="P3" s="96"/>
      <c r="Q3" s="96"/>
      <c r="R3" s="38" t="s">
        <v>14</v>
      </c>
    </row>
    <row r="4" spans="1:20" s="11" customFormat="1" ht="18.75" customHeight="1">
      <c r="A4" s="46"/>
      <c r="B4" s="30">
        <v>2</v>
      </c>
      <c r="C4" s="28" t="s">
        <v>2</v>
      </c>
      <c r="D4" s="4"/>
      <c r="E4" s="88" t="s">
        <v>64</v>
      </c>
      <c r="F4" s="88"/>
      <c r="G4" s="89" t="s">
        <v>15</v>
      </c>
      <c r="H4" s="89"/>
      <c r="I4" s="90">
        <v>0.4152777777777778</v>
      </c>
      <c r="J4" s="90"/>
      <c r="K4" s="91" t="s">
        <v>16</v>
      </c>
      <c r="L4" s="91"/>
      <c r="M4" s="90">
        <v>0.48125</v>
      </c>
      <c r="N4" s="90"/>
      <c r="O4" s="91" t="s">
        <v>17</v>
      </c>
      <c r="P4" s="91"/>
      <c r="Q4" s="92">
        <f>SUM(M4-I4)</f>
        <v>0.06597222222222221</v>
      </c>
      <c r="R4" s="92"/>
      <c r="T4" s="12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79" t="s">
        <v>193</v>
      </c>
      <c r="B6" s="80"/>
      <c r="C6" s="1" t="s">
        <v>18</v>
      </c>
      <c r="D6" s="2" t="s">
        <v>19</v>
      </c>
      <c r="E6" s="3" t="s">
        <v>20</v>
      </c>
      <c r="F6" s="1" t="s">
        <v>21</v>
      </c>
      <c r="G6" s="2" t="s">
        <v>22</v>
      </c>
      <c r="H6" s="27" t="s">
        <v>23</v>
      </c>
      <c r="I6" s="1" t="s">
        <v>24</v>
      </c>
      <c r="J6" s="2" t="s">
        <v>25</v>
      </c>
      <c r="K6" s="27" t="s">
        <v>26</v>
      </c>
      <c r="L6" s="31"/>
      <c r="M6" s="16"/>
      <c r="N6" s="17"/>
      <c r="O6" s="31"/>
      <c r="P6" s="16"/>
      <c r="Q6" s="17"/>
      <c r="R6" s="18" t="s">
        <v>27</v>
      </c>
    </row>
    <row r="7" spans="1:18" ht="27.75" customHeight="1">
      <c r="A7" s="86" t="s">
        <v>99</v>
      </c>
      <c r="B7" s="87"/>
      <c r="C7" s="39">
        <v>0</v>
      </c>
      <c r="D7" s="40">
        <v>0</v>
      </c>
      <c r="E7" s="41">
        <v>0</v>
      </c>
      <c r="F7" s="39">
        <v>0</v>
      </c>
      <c r="G7" s="40">
        <v>0</v>
      </c>
      <c r="H7" s="42">
        <v>0</v>
      </c>
      <c r="I7" s="39">
        <v>3</v>
      </c>
      <c r="J7" s="40">
        <v>0</v>
      </c>
      <c r="K7" s="42">
        <v>0</v>
      </c>
      <c r="L7" s="19"/>
      <c r="M7" s="20"/>
      <c r="N7" s="21"/>
      <c r="O7" s="19"/>
      <c r="P7" s="20"/>
      <c r="Q7" s="21"/>
      <c r="R7" s="33">
        <f>SUM(C7:Q7)</f>
        <v>3</v>
      </c>
    </row>
    <row r="8" spans="1:18" ht="27.75" customHeight="1">
      <c r="A8" s="86" t="s">
        <v>100</v>
      </c>
      <c r="B8" s="87"/>
      <c r="C8" s="39">
        <v>0</v>
      </c>
      <c r="D8" s="40">
        <v>0</v>
      </c>
      <c r="E8" s="41">
        <v>0</v>
      </c>
      <c r="F8" s="39">
        <v>0</v>
      </c>
      <c r="G8" s="40">
        <v>1</v>
      </c>
      <c r="H8" s="42">
        <v>0</v>
      </c>
      <c r="I8" s="39">
        <v>0</v>
      </c>
      <c r="J8" s="40">
        <v>0</v>
      </c>
      <c r="K8" s="42">
        <v>0</v>
      </c>
      <c r="L8" s="19"/>
      <c r="M8" s="20"/>
      <c r="N8" s="21"/>
      <c r="O8" s="19"/>
      <c r="P8" s="20"/>
      <c r="Q8" s="21"/>
      <c r="R8" s="33">
        <f>SUM(C8:Q8)</f>
        <v>1</v>
      </c>
    </row>
    <row r="9" spans="1:18" ht="24" customHeight="1">
      <c r="A9" s="43" t="s">
        <v>29</v>
      </c>
      <c r="B9" s="76" t="s">
        <v>101</v>
      </c>
      <c r="C9" s="76"/>
      <c r="D9" s="44" t="s">
        <v>31</v>
      </c>
      <c r="E9" s="76" t="s">
        <v>69</v>
      </c>
      <c r="F9" s="76"/>
      <c r="G9" s="45" t="s">
        <v>33</v>
      </c>
      <c r="H9" s="74" t="s">
        <v>102</v>
      </c>
      <c r="I9" s="74"/>
      <c r="J9" s="45" t="s">
        <v>35</v>
      </c>
      <c r="K9" s="74" t="s">
        <v>103</v>
      </c>
      <c r="L9" s="74"/>
      <c r="M9" s="75" t="s">
        <v>37</v>
      </c>
      <c r="N9" s="75"/>
      <c r="O9" s="76" t="s">
        <v>104</v>
      </c>
      <c r="P9" s="76"/>
      <c r="Q9" s="77"/>
      <c r="R9" s="78"/>
    </row>
    <row r="10" spans="1:18" ht="21" customHeight="1">
      <c r="A10" s="79" t="s">
        <v>1</v>
      </c>
      <c r="B10" s="80"/>
      <c r="C10" s="81" t="s">
        <v>40</v>
      </c>
      <c r="D10" s="82"/>
      <c r="E10" s="82"/>
      <c r="F10" s="82"/>
      <c r="G10" s="82"/>
      <c r="H10" s="82"/>
      <c r="I10" s="82" t="s">
        <v>41</v>
      </c>
      <c r="J10" s="83"/>
      <c r="K10" s="84" t="s">
        <v>42</v>
      </c>
      <c r="L10" s="85"/>
      <c r="M10" s="82" t="s">
        <v>43</v>
      </c>
      <c r="N10" s="85"/>
      <c r="O10" s="82" t="s">
        <v>44</v>
      </c>
      <c r="P10" s="82"/>
      <c r="Q10" s="82"/>
      <c r="R10" s="83"/>
    </row>
    <row r="11" spans="1:18" ht="16.5" customHeight="1">
      <c r="A11" s="65" t="str">
        <f>A7</f>
        <v>篠山鳳鳴</v>
      </c>
      <c r="B11" s="66"/>
      <c r="C11" s="36" t="s">
        <v>196</v>
      </c>
      <c r="D11" s="69" t="s">
        <v>218</v>
      </c>
      <c r="E11" s="70"/>
      <c r="F11" s="22">
        <v>4</v>
      </c>
      <c r="G11" s="69"/>
      <c r="H11" s="70"/>
      <c r="I11" s="56" t="s">
        <v>219</v>
      </c>
      <c r="J11" s="57"/>
      <c r="K11" s="57"/>
      <c r="L11" s="71"/>
      <c r="M11" s="56" t="s">
        <v>105</v>
      </c>
      <c r="N11" s="70"/>
      <c r="O11" s="72"/>
      <c r="P11" s="73"/>
      <c r="Q11" s="56"/>
      <c r="R11" s="57"/>
    </row>
    <row r="12" spans="1:18" ht="16.5" customHeight="1">
      <c r="A12" s="65"/>
      <c r="B12" s="66"/>
      <c r="C12" s="35">
        <v>2</v>
      </c>
      <c r="D12" s="58"/>
      <c r="E12" s="59"/>
      <c r="F12" s="23">
        <v>5</v>
      </c>
      <c r="G12" s="58"/>
      <c r="H12" s="59"/>
      <c r="I12" s="60"/>
      <c r="J12" s="61"/>
      <c r="K12" s="61"/>
      <c r="L12" s="62"/>
      <c r="M12" s="60"/>
      <c r="N12" s="59"/>
      <c r="O12" s="58"/>
      <c r="P12" s="62"/>
      <c r="Q12" s="60"/>
      <c r="R12" s="61"/>
    </row>
    <row r="13" spans="1:18" ht="16.5" customHeight="1">
      <c r="A13" s="67"/>
      <c r="B13" s="68"/>
      <c r="C13" s="37">
        <v>3</v>
      </c>
      <c r="D13" s="53"/>
      <c r="E13" s="54"/>
      <c r="F13" s="24">
        <v>6</v>
      </c>
      <c r="G13" s="53"/>
      <c r="H13" s="54"/>
      <c r="I13" s="47"/>
      <c r="J13" s="48"/>
      <c r="K13" s="48"/>
      <c r="L13" s="55"/>
      <c r="M13" s="47"/>
      <c r="N13" s="54"/>
      <c r="O13" s="53"/>
      <c r="P13" s="55"/>
      <c r="Q13" s="47"/>
      <c r="R13" s="48"/>
    </row>
    <row r="14" spans="1:18" ht="16.5" customHeight="1">
      <c r="A14" s="63" t="str">
        <f>A8</f>
        <v>洲本</v>
      </c>
      <c r="B14" s="64"/>
      <c r="C14" s="36" t="s">
        <v>196</v>
      </c>
      <c r="D14" s="69" t="s">
        <v>220</v>
      </c>
      <c r="E14" s="70"/>
      <c r="F14" s="22">
        <v>4</v>
      </c>
      <c r="G14" s="69"/>
      <c r="H14" s="70"/>
      <c r="I14" s="56" t="s">
        <v>221</v>
      </c>
      <c r="J14" s="57"/>
      <c r="K14" s="57"/>
      <c r="L14" s="71"/>
      <c r="M14" s="56"/>
      <c r="N14" s="70"/>
      <c r="O14" s="69"/>
      <c r="P14" s="71"/>
      <c r="Q14" s="56"/>
      <c r="R14" s="57"/>
    </row>
    <row r="15" spans="1:18" ht="16.5" customHeight="1">
      <c r="A15" s="65"/>
      <c r="B15" s="66"/>
      <c r="C15" s="35">
        <v>2</v>
      </c>
      <c r="D15" s="58" t="s">
        <v>106</v>
      </c>
      <c r="E15" s="59"/>
      <c r="F15" s="23">
        <v>5</v>
      </c>
      <c r="G15" s="58"/>
      <c r="H15" s="59"/>
      <c r="I15" s="60"/>
      <c r="J15" s="61"/>
      <c r="K15" s="61"/>
      <c r="L15" s="62"/>
      <c r="M15" s="60"/>
      <c r="N15" s="59"/>
      <c r="O15" s="58"/>
      <c r="P15" s="62"/>
      <c r="Q15" s="60"/>
      <c r="R15" s="61"/>
    </row>
    <row r="16" spans="1:18" ht="16.5" customHeight="1">
      <c r="A16" s="67"/>
      <c r="B16" s="68"/>
      <c r="C16" s="37">
        <v>3</v>
      </c>
      <c r="D16" s="53"/>
      <c r="E16" s="54"/>
      <c r="F16" s="24">
        <v>6</v>
      </c>
      <c r="G16" s="53"/>
      <c r="H16" s="54"/>
      <c r="I16" s="47"/>
      <c r="J16" s="48"/>
      <c r="K16" s="48"/>
      <c r="L16" s="55"/>
      <c r="M16" s="47"/>
      <c r="N16" s="54"/>
      <c r="O16" s="53"/>
      <c r="P16" s="55"/>
      <c r="Q16" s="47"/>
      <c r="R16" s="48"/>
    </row>
    <row r="17" spans="9:18" ht="16.5" customHeight="1">
      <c r="I17" s="25"/>
      <c r="J17" s="26"/>
      <c r="K17" s="25"/>
      <c r="L17" s="25"/>
      <c r="M17" s="25"/>
      <c r="N17" s="25"/>
      <c r="O17" s="25"/>
      <c r="P17" s="25"/>
      <c r="Q17" s="25"/>
      <c r="R17" s="25"/>
    </row>
    <row r="18" spans="1:20" s="11" customFormat="1" ht="18.75" customHeight="1">
      <c r="A18" s="46"/>
      <c r="B18" s="30">
        <v>3</v>
      </c>
      <c r="C18" s="28" t="s">
        <v>2</v>
      </c>
      <c r="D18" s="4"/>
      <c r="E18" s="88" t="s">
        <v>51</v>
      </c>
      <c r="F18" s="88"/>
      <c r="G18" s="89" t="s">
        <v>15</v>
      </c>
      <c r="H18" s="89"/>
      <c r="I18" s="90">
        <v>0.5145833333333333</v>
      </c>
      <c r="J18" s="90"/>
      <c r="K18" s="91" t="s">
        <v>16</v>
      </c>
      <c r="L18" s="91"/>
      <c r="M18" s="90">
        <v>0.6076388888888888</v>
      </c>
      <c r="N18" s="90"/>
      <c r="O18" s="91" t="s">
        <v>17</v>
      </c>
      <c r="P18" s="91"/>
      <c r="Q18" s="92">
        <f>SUM(M18-I18)</f>
        <v>0.09305555555555556</v>
      </c>
      <c r="R18" s="92"/>
      <c r="T18" s="12"/>
    </row>
    <row r="19" spans="8:18" ht="7.5" customHeight="1">
      <c r="H19" s="13"/>
      <c r="I19" s="13"/>
      <c r="J19" s="14"/>
      <c r="K19" s="15"/>
      <c r="L19" s="15"/>
      <c r="M19" s="14"/>
      <c r="N19" s="14"/>
      <c r="O19" s="15"/>
      <c r="P19" s="15"/>
      <c r="Q19" s="14"/>
      <c r="R19" s="14"/>
    </row>
    <row r="20" spans="1:18" ht="21" customHeight="1">
      <c r="A20" s="79" t="s">
        <v>193</v>
      </c>
      <c r="B20" s="80"/>
      <c r="C20" s="1" t="s">
        <v>18</v>
      </c>
      <c r="D20" s="2" t="s">
        <v>19</v>
      </c>
      <c r="E20" s="3" t="s">
        <v>20</v>
      </c>
      <c r="F20" s="1" t="s">
        <v>21</v>
      </c>
      <c r="G20" s="2" t="s">
        <v>22</v>
      </c>
      <c r="H20" s="27" t="s">
        <v>23</v>
      </c>
      <c r="I20" s="1" t="s">
        <v>24</v>
      </c>
      <c r="J20" s="2" t="s">
        <v>25</v>
      </c>
      <c r="K20" s="27" t="s">
        <v>26</v>
      </c>
      <c r="L20" s="31"/>
      <c r="M20" s="16"/>
      <c r="N20" s="17"/>
      <c r="O20" s="31"/>
      <c r="P20" s="16"/>
      <c r="Q20" s="17"/>
      <c r="R20" s="18" t="s">
        <v>27</v>
      </c>
    </row>
    <row r="21" spans="1:18" ht="27.75" customHeight="1">
      <c r="A21" s="86" t="s">
        <v>107</v>
      </c>
      <c r="B21" s="87"/>
      <c r="C21" s="39">
        <v>0</v>
      </c>
      <c r="D21" s="40">
        <v>0</v>
      </c>
      <c r="E21" s="41">
        <v>0</v>
      </c>
      <c r="F21" s="39">
        <v>0</v>
      </c>
      <c r="G21" s="40">
        <v>0</v>
      </c>
      <c r="H21" s="42">
        <v>2</v>
      </c>
      <c r="I21" s="39">
        <v>0</v>
      </c>
      <c r="J21" s="40">
        <v>0</v>
      </c>
      <c r="K21" s="42">
        <v>3</v>
      </c>
      <c r="L21" s="19"/>
      <c r="M21" s="20"/>
      <c r="N21" s="21"/>
      <c r="O21" s="19"/>
      <c r="P21" s="20"/>
      <c r="Q21" s="21"/>
      <c r="R21" s="33">
        <f>SUM(C21:Q21)</f>
        <v>5</v>
      </c>
    </row>
    <row r="22" spans="1:18" ht="27.75" customHeight="1">
      <c r="A22" s="86" t="s">
        <v>52</v>
      </c>
      <c r="B22" s="87"/>
      <c r="C22" s="39">
        <v>0</v>
      </c>
      <c r="D22" s="40">
        <v>0</v>
      </c>
      <c r="E22" s="41">
        <v>0</v>
      </c>
      <c r="F22" s="39">
        <v>0</v>
      </c>
      <c r="G22" s="40">
        <v>0</v>
      </c>
      <c r="H22" s="42">
        <v>0</v>
      </c>
      <c r="I22" s="39">
        <v>1</v>
      </c>
      <c r="J22" s="40">
        <v>3</v>
      </c>
      <c r="K22" s="21">
        <v>0</v>
      </c>
      <c r="L22" s="19"/>
      <c r="M22" s="20"/>
      <c r="N22" s="21"/>
      <c r="O22" s="19"/>
      <c r="P22" s="20"/>
      <c r="Q22" s="21"/>
      <c r="R22" s="33">
        <f>SUM(C22:Q22)</f>
        <v>4</v>
      </c>
    </row>
    <row r="23" spans="1:18" ht="24" customHeight="1">
      <c r="A23" s="43" t="s">
        <v>29</v>
      </c>
      <c r="B23" s="76" t="s">
        <v>108</v>
      </c>
      <c r="C23" s="76"/>
      <c r="D23" s="44" t="s">
        <v>31</v>
      </c>
      <c r="E23" s="76" t="s">
        <v>109</v>
      </c>
      <c r="F23" s="76"/>
      <c r="G23" s="45" t="s">
        <v>33</v>
      </c>
      <c r="H23" s="74" t="s">
        <v>69</v>
      </c>
      <c r="I23" s="74"/>
      <c r="J23" s="45" t="s">
        <v>35</v>
      </c>
      <c r="K23" s="74" t="s">
        <v>110</v>
      </c>
      <c r="L23" s="74"/>
      <c r="M23" s="75" t="s">
        <v>37</v>
      </c>
      <c r="N23" s="75"/>
      <c r="O23" s="76" t="s">
        <v>104</v>
      </c>
      <c r="P23" s="76"/>
      <c r="Q23" s="77"/>
      <c r="R23" s="78"/>
    </row>
    <row r="24" spans="1:18" ht="21" customHeight="1">
      <c r="A24" s="79" t="s">
        <v>1</v>
      </c>
      <c r="B24" s="80"/>
      <c r="C24" s="81" t="s">
        <v>40</v>
      </c>
      <c r="D24" s="82"/>
      <c r="E24" s="82"/>
      <c r="F24" s="82"/>
      <c r="G24" s="82"/>
      <c r="H24" s="82"/>
      <c r="I24" s="82" t="s">
        <v>41</v>
      </c>
      <c r="J24" s="83"/>
      <c r="K24" s="84" t="s">
        <v>42</v>
      </c>
      <c r="L24" s="85"/>
      <c r="M24" s="82" t="s">
        <v>43</v>
      </c>
      <c r="N24" s="85"/>
      <c r="O24" s="82" t="s">
        <v>44</v>
      </c>
      <c r="P24" s="82"/>
      <c r="Q24" s="82"/>
      <c r="R24" s="83"/>
    </row>
    <row r="25" spans="1:18" ht="16.5" customHeight="1">
      <c r="A25" s="65" t="str">
        <f>A21</f>
        <v>東洋大姫路</v>
      </c>
      <c r="B25" s="66"/>
      <c r="C25" s="36" t="s">
        <v>196</v>
      </c>
      <c r="D25" s="69" t="s">
        <v>222</v>
      </c>
      <c r="E25" s="70"/>
      <c r="F25" s="22">
        <v>4</v>
      </c>
      <c r="G25" s="69"/>
      <c r="H25" s="70"/>
      <c r="I25" s="56" t="s">
        <v>223</v>
      </c>
      <c r="J25" s="57"/>
      <c r="K25" s="57"/>
      <c r="L25" s="71"/>
      <c r="M25" s="56"/>
      <c r="N25" s="70"/>
      <c r="O25" s="72" t="s">
        <v>112</v>
      </c>
      <c r="P25" s="73"/>
      <c r="Q25" s="56"/>
      <c r="R25" s="57"/>
    </row>
    <row r="26" spans="1:18" ht="16.5" customHeight="1">
      <c r="A26" s="65"/>
      <c r="B26" s="66"/>
      <c r="C26" s="35">
        <v>2</v>
      </c>
      <c r="D26" s="58" t="s">
        <v>113</v>
      </c>
      <c r="E26" s="59"/>
      <c r="F26" s="23">
        <v>5</v>
      </c>
      <c r="G26" s="58"/>
      <c r="H26" s="59"/>
      <c r="I26" s="60"/>
      <c r="J26" s="61"/>
      <c r="K26" s="61"/>
      <c r="L26" s="62"/>
      <c r="M26" s="60"/>
      <c r="N26" s="59"/>
      <c r="O26" s="58" t="s">
        <v>114</v>
      </c>
      <c r="P26" s="62"/>
      <c r="Q26" s="60"/>
      <c r="R26" s="61"/>
    </row>
    <row r="27" spans="1:18" ht="16.5" customHeight="1">
      <c r="A27" s="67"/>
      <c r="B27" s="68"/>
      <c r="C27" s="37">
        <v>3</v>
      </c>
      <c r="D27" s="53" t="s">
        <v>115</v>
      </c>
      <c r="E27" s="54"/>
      <c r="F27" s="24">
        <v>6</v>
      </c>
      <c r="G27" s="53"/>
      <c r="H27" s="54"/>
      <c r="I27" s="47"/>
      <c r="J27" s="48"/>
      <c r="K27" s="48"/>
      <c r="L27" s="55"/>
      <c r="M27" s="47"/>
      <c r="N27" s="54"/>
      <c r="O27" s="53" t="s">
        <v>111</v>
      </c>
      <c r="P27" s="55"/>
      <c r="Q27" s="47"/>
      <c r="R27" s="48"/>
    </row>
    <row r="28" spans="1:18" ht="16.5" customHeight="1">
      <c r="A28" s="63" t="str">
        <f>A22</f>
        <v>神戸国際大附属</v>
      </c>
      <c r="B28" s="64"/>
      <c r="C28" s="36" t="s">
        <v>196</v>
      </c>
      <c r="D28" s="69" t="s">
        <v>224</v>
      </c>
      <c r="E28" s="70"/>
      <c r="F28" s="22">
        <v>4</v>
      </c>
      <c r="G28" s="69"/>
      <c r="H28" s="70"/>
      <c r="I28" s="56" t="s">
        <v>207</v>
      </c>
      <c r="J28" s="57"/>
      <c r="K28" s="57"/>
      <c r="L28" s="71"/>
      <c r="M28" s="56"/>
      <c r="N28" s="70"/>
      <c r="O28" s="69" t="s">
        <v>230</v>
      </c>
      <c r="P28" s="71"/>
      <c r="Q28" s="56"/>
      <c r="R28" s="57"/>
    </row>
    <row r="29" spans="1:18" ht="16.5" customHeight="1">
      <c r="A29" s="65"/>
      <c r="B29" s="66"/>
      <c r="C29" s="35">
        <v>2</v>
      </c>
      <c r="D29" s="58" t="s">
        <v>116</v>
      </c>
      <c r="E29" s="59"/>
      <c r="F29" s="23">
        <v>5</v>
      </c>
      <c r="G29" s="58"/>
      <c r="H29" s="59"/>
      <c r="I29" s="60"/>
      <c r="J29" s="61"/>
      <c r="K29" s="61"/>
      <c r="L29" s="62"/>
      <c r="M29" s="60"/>
      <c r="N29" s="59"/>
      <c r="O29" s="58" t="s">
        <v>117</v>
      </c>
      <c r="P29" s="62"/>
      <c r="Q29" s="60"/>
      <c r="R29" s="61"/>
    </row>
    <row r="30" spans="1:18" ht="16.5" customHeight="1">
      <c r="A30" s="67"/>
      <c r="B30" s="68"/>
      <c r="C30" s="37">
        <v>3</v>
      </c>
      <c r="D30" s="53" t="s">
        <v>118</v>
      </c>
      <c r="E30" s="54"/>
      <c r="F30" s="24">
        <v>6</v>
      </c>
      <c r="G30" s="53"/>
      <c r="H30" s="54"/>
      <c r="I30" s="47"/>
      <c r="J30" s="48"/>
      <c r="K30" s="48"/>
      <c r="L30" s="55"/>
      <c r="M30" s="47"/>
      <c r="N30" s="54"/>
      <c r="O30" s="53" t="s">
        <v>119</v>
      </c>
      <c r="P30" s="55"/>
      <c r="Q30" s="47"/>
      <c r="R30" s="48"/>
    </row>
    <row r="31" spans="9:18" ht="11.25" customHeight="1">
      <c r="I31" s="25"/>
      <c r="J31" s="26"/>
      <c r="K31" s="25"/>
      <c r="L31" s="25"/>
      <c r="M31" s="25"/>
      <c r="N31" s="25"/>
      <c r="O31" s="25"/>
      <c r="P31" s="25"/>
      <c r="Q31" s="25"/>
      <c r="R31" s="25"/>
    </row>
    <row r="32" spans="1:3" ht="28.5" customHeight="1">
      <c r="A32" s="49" t="s">
        <v>61</v>
      </c>
      <c r="B32" s="49"/>
      <c r="C32" s="49"/>
    </row>
    <row r="33" spans="1:18" ht="57" customHeight="1">
      <c r="A33" s="50" t="s">
        <v>120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2"/>
    </row>
    <row r="39" ht="13.5">
      <c r="I39" s="13"/>
    </row>
  </sheetData>
  <sheetProtection/>
  <mergeCells count="139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10:R10"/>
    <mergeCell ref="A6:B6"/>
    <mergeCell ref="A7:B7"/>
    <mergeCell ref="A8:B8"/>
    <mergeCell ref="B9:C9"/>
    <mergeCell ref="E9:F9"/>
    <mergeCell ref="H9:I9"/>
    <mergeCell ref="K13:L13"/>
    <mergeCell ref="K9:L9"/>
    <mergeCell ref="M9:N9"/>
    <mergeCell ref="O9:P9"/>
    <mergeCell ref="Q9:R9"/>
    <mergeCell ref="A10:B10"/>
    <mergeCell ref="C10:H10"/>
    <mergeCell ref="I10:J10"/>
    <mergeCell ref="K10:L10"/>
    <mergeCell ref="M10:N10"/>
    <mergeCell ref="Q12:R12"/>
    <mergeCell ref="A11:B13"/>
    <mergeCell ref="D11:E11"/>
    <mergeCell ref="G11:H11"/>
    <mergeCell ref="I11:J11"/>
    <mergeCell ref="K11:L11"/>
    <mergeCell ref="M11:N11"/>
    <mergeCell ref="D13:E13"/>
    <mergeCell ref="G13:H13"/>
    <mergeCell ref="I13:J13"/>
    <mergeCell ref="M14:N14"/>
    <mergeCell ref="O14:P14"/>
    <mergeCell ref="O11:P11"/>
    <mergeCell ref="Q11:R11"/>
    <mergeCell ref="D12:E12"/>
    <mergeCell ref="G12:H12"/>
    <mergeCell ref="I12:J12"/>
    <mergeCell ref="K12:L12"/>
    <mergeCell ref="M12:N12"/>
    <mergeCell ref="O12:P12"/>
    <mergeCell ref="O15:P15"/>
    <mergeCell ref="Q15:R15"/>
    <mergeCell ref="M13:N13"/>
    <mergeCell ref="O13:P13"/>
    <mergeCell ref="Q13:R13"/>
    <mergeCell ref="A14:B16"/>
    <mergeCell ref="D14:E14"/>
    <mergeCell ref="G14:H14"/>
    <mergeCell ref="I14:J14"/>
    <mergeCell ref="K14:L14"/>
    <mergeCell ref="I16:J16"/>
    <mergeCell ref="K16:L16"/>
    <mergeCell ref="M16:N16"/>
    <mergeCell ref="O16:P16"/>
    <mergeCell ref="Q14:R14"/>
    <mergeCell ref="D15:E15"/>
    <mergeCell ref="G15:H15"/>
    <mergeCell ref="I15:J15"/>
    <mergeCell ref="K15:L15"/>
    <mergeCell ref="M15:N15"/>
    <mergeCell ref="Q16:R16"/>
    <mergeCell ref="E18:F18"/>
    <mergeCell ref="G18:H18"/>
    <mergeCell ref="I18:J18"/>
    <mergeCell ref="K18:L18"/>
    <mergeCell ref="M18:N18"/>
    <mergeCell ref="O18:P18"/>
    <mergeCell ref="Q18:R18"/>
    <mergeCell ref="D16:E16"/>
    <mergeCell ref="G16:H16"/>
    <mergeCell ref="A20:B20"/>
    <mergeCell ref="A21:B21"/>
    <mergeCell ref="A22:B22"/>
    <mergeCell ref="B23:C23"/>
    <mergeCell ref="E23:F23"/>
    <mergeCell ref="H23:I23"/>
    <mergeCell ref="K23:L23"/>
    <mergeCell ref="M23:N23"/>
    <mergeCell ref="O23:P23"/>
    <mergeCell ref="Q23:R23"/>
    <mergeCell ref="A24:B24"/>
    <mergeCell ref="C24:H24"/>
    <mergeCell ref="I24:J24"/>
    <mergeCell ref="K24:L24"/>
    <mergeCell ref="M24:N24"/>
    <mergeCell ref="O24:R24"/>
    <mergeCell ref="A25:B27"/>
    <mergeCell ref="D25:E25"/>
    <mergeCell ref="G25:H25"/>
    <mergeCell ref="I25:J25"/>
    <mergeCell ref="K25:L25"/>
    <mergeCell ref="M25:N25"/>
    <mergeCell ref="D27:E27"/>
    <mergeCell ref="G27:H27"/>
    <mergeCell ref="I27:J27"/>
    <mergeCell ref="K27:L27"/>
    <mergeCell ref="O25:P25"/>
    <mergeCell ref="Q25:R25"/>
    <mergeCell ref="D26:E26"/>
    <mergeCell ref="G26:H26"/>
    <mergeCell ref="I26:J26"/>
    <mergeCell ref="K26:L26"/>
    <mergeCell ref="M26:N26"/>
    <mergeCell ref="O26:P26"/>
    <mergeCell ref="Q26:R26"/>
    <mergeCell ref="M27:N27"/>
    <mergeCell ref="O27:P27"/>
    <mergeCell ref="Q27:R27"/>
    <mergeCell ref="A28:B30"/>
    <mergeCell ref="D28:E28"/>
    <mergeCell ref="G28:H28"/>
    <mergeCell ref="I28:J28"/>
    <mergeCell ref="K28:L28"/>
    <mergeCell ref="M28:N28"/>
    <mergeCell ref="O28:P28"/>
    <mergeCell ref="Q28:R28"/>
    <mergeCell ref="D29:E29"/>
    <mergeCell ref="G29:H29"/>
    <mergeCell ref="I29:J29"/>
    <mergeCell ref="K29:L29"/>
    <mergeCell ref="M29:N29"/>
    <mergeCell ref="O29:P29"/>
    <mergeCell ref="Q29:R29"/>
    <mergeCell ref="Q30:R30"/>
    <mergeCell ref="A32:C32"/>
    <mergeCell ref="A33:R33"/>
    <mergeCell ref="D30:E30"/>
    <mergeCell ref="G30:H30"/>
    <mergeCell ref="I30:J30"/>
    <mergeCell ref="K30:L30"/>
    <mergeCell ref="M30:N30"/>
    <mergeCell ref="O30:P30"/>
  </mergeCells>
  <conditionalFormatting sqref="A21:B21 A7:B7 R7 R21">
    <cfRule type="expression" priority="13" dxfId="105" stopIfTrue="1">
      <formula>$R7&gt;$R8</formula>
    </cfRule>
  </conditionalFormatting>
  <conditionalFormatting sqref="R8 R22">
    <cfRule type="expression" priority="14" dxfId="105" stopIfTrue="1">
      <formula>$R8&gt;$R7</formula>
    </cfRule>
  </conditionalFormatting>
  <conditionalFormatting sqref="A11:B13">
    <cfRule type="expression" priority="5" dxfId="105" stopIfTrue="1">
      <formula>$R7&gt;$R8</formula>
    </cfRule>
  </conditionalFormatting>
  <conditionalFormatting sqref="A14:B16">
    <cfRule type="expression" priority="6" dxfId="105" stopIfTrue="1">
      <formula>$R7&lt;$R8</formula>
    </cfRule>
  </conditionalFormatting>
  <conditionalFormatting sqref="A8:B8 A22:B22">
    <cfRule type="expression" priority="17" dxfId="105" stopIfTrue="1">
      <formula>$R7&lt;$R8</formula>
    </cfRule>
  </conditionalFormatting>
  <conditionalFormatting sqref="H7:K8 H21:K22">
    <cfRule type="expression" priority="26" dxfId="8" stopIfTrue="1">
      <formula>H7=""</formula>
    </cfRule>
    <cfRule type="expression" priority="27" dxfId="105" stopIfTrue="1">
      <formula>H7&gt;0</formula>
    </cfRule>
  </conditionalFormatting>
  <conditionalFormatting sqref="C21:G22 C7:G8">
    <cfRule type="cellIs" priority="28" dxfId="105" operator="greaterThan" stopIfTrue="1">
      <formula>0</formula>
    </cfRule>
  </conditionalFormatting>
  <conditionalFormatting sqref="A25:B27">
    <cfRule type="expression" priority="7" dxfId="105" stopIfTrue="1">
      <formula>$R21&gt;$R22</formula>
    </cfRule>
  </conditionalFormatting>
  <conditionalFormatting sqref="A28:B30">
    <cfRule type="expression" priority="8" dxfId="105" stopIfTrue="1">
      <formula>$R21&lt;$R22</formula>
    </cfRule>
  </conditionalFormatting>
  <conditionalFormatting sqref="H6">
    <cfRule type="expression" priority="4" dxfId="0" stopIfTrue="1">
      <formula>H7=""</formula>
    </cfRule>
  </conditionalFormatting>
  <conditionalFormatting sqref="K6">
    <cfRule type="expression" priority="3" dxfId="0" stopIfTrue="1">
      <formula>K7=""</formula>
    </cfRule>
  </conditionalFormatting>
  <conditionalFormatting sqref="H20">
    <cfRule type="expression" priority="2" dxfId="0" stopIfTrue="1">
      <formula>H21=""</formula>
    </cfRule>
  </conditionalFormatting>
  <conditionalFormatting sqref="K20">
    <cfRule type="expression" priority="1" dxfId="0" stopIfTrue="1">
      <formula>K21=""</formula>
    </cfRule>
  </conditionalFormatting>
  <dataValidations count="2">
    <dataValidation allowBlank="1" showInputMessage="1" showErrorMessage="1" imeMode="halfAlpha" sqref="I1 C21:Q22 I18:J18 M18:N18 O1 M4:N4 M1 I4:J4 C7:Q8"/>
    <dataValidation type="list" allowBlank="1" showInputMessage="1" showErrorMessage="1" sqref="C4 C18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T39"/>
  <sheetViews>
    <sheetView zoomScalePageLayoutView="0" workbookViewId="0" topLeftCell="A4">
      <selection activeCell="A6" sqref="A6:B6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93" t="s">
        <v>5</v>
      </c>
      <c r="B1" s="94"/>
      <c r="C1" s="94"/>
      <c r="D1" s="94"/>
      <c r="E1" s="94"/>
      <c r="F1" s="94"/>
      <c r="G1" s="94"/>
      <c r="H1" s="29" t="s">
        <v>6</v>
      </c>
      <c r="I1" s="32">
        <v>4</v>
      </c>
      <c r="J1" s="6" t="s">
        <v>7</v>
      </c>
      <c r="K1" s="7">
        <v>2014</v>
      </c>
      <c r="L1" s="8" t="s">
        <v>8</v>
      </c>
      <c r="M1" s="9">
        <v>5</v>
      </c>
      <c r="N1" s="8" t="s">
        <v>0</v>
      </c>
      <c r="O1" s="9">
        <v>3</v>
      </c>
      <c r="P1" s="5" t="s">
        <v>9</v>
      </c>
      <c r="Q1" s="8" t="s">
        <v>10</v>
      </c>
      <c r="R1" s="10" t="s">
        <v>11</v>
      </c>
    </row>
    <row r="2" ht="5.25" customHeight="1"/>
    <row r="3" spans="11:18" ht="18.75" customHeight="1">
      <c r="K3" s="95" t="s">
        <v>12</v>
      </c>
      <c r="L3" s="95"/>
      <c r="M3" s="96" t="s">
        <v>13</v>
      </c>
      <c r="N3" s="96"/>
      <c r="O3" s="96"/>
      <c r="P3" s="96"/>
      <c r="Q3" s="96"/>
      <c r="R3" s="38" t="s">
        <v>14</v>
      </c>
    </row>
    <row r="4" spans="1:20" s="11" customFormat="1" ht="18.75" customHeight="1">
      <c r="A4" s="46"/>
      <c r="B4" s="30">
        <v>3</v>
      </c>
      <c r="C4" s="28" t="s">
        <v>2</v>
      </c>
      <c r="D4" s="4"/>
      <c r="E4" s="88" t="s">
        <v>64</v>
      </c>
      <c r="F4" s="88"/>
      <c r="G4" s="89" t="s">
        <v>15</v>
      </c>
      <c r="H4" s="89"/>
      <c r="I4" s="90">
        <v>0.4152777777777778</v>
      </c>
      <c r="J4" s="90"/>
      <c r="K4" s="91" t="s">
        <v>16</v>
      </c>
      <c r="L4" s="91"/>
      <c r="M4" s="90">
        <v>0.5145833333333333</v>
      </c>
      <c r="N4" s="90"/>
      <c r="O4" s="91" t="s">
        <v>17</v>
      </c>
      <c r="P4" s="91"/>
      <c r="Q4" s="92">
        <f>SUM(M4-I4)</f>
        <v>0.09930555555555548</v>
      </c>
      <c r="R4" s="92"/>
      <c r="T4" s="12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79" t="s">
        <v>193</v>
      </c>
      <c r="B6" s="80"/>
      <c r="C6" s="1" t="s">
        <v>18</v>
      </c>
      <c r="D6" s="2" t="s">
        <v>19</v>
      </c>
      <c r="E6" s="3" t="s">
        <v>20</v>
      </c>
      <c r="F6" s="1" t="s">
        <v>21</v>
      </c>
      <c r="G6" s="2" t="s">
        <v>22</v>
      </c>
      <c r="H6" s="27" t="s">
        <v>23</v>
      </c>
      <c r="I6" s="1" t="s">
        <v>24</v>
      </c>
      <c r="J6" s="2" t="s">
        <v>25</v>
      </c>
      <c r="K6" s="27" t="s">
        <v>26</v>
      </c>
      <c r="L6" s="31"/>
      <c r="M6" s="16"/>
      <c r="N6" s="17"/>
      <c r="O6" s="31"/>
      <c r="P6" s="16"/>
      <c r="Q6" s="17"/>
      <c r="R6" s="18" t="s">
        <v>27</v>
      </c>
    </row>
    <row r="7" spans="1:18" ht="27.75" customHeight="1">
      <c r="A7" s="86" t="s">
        <v>121</v>
      </c>
      <c r="B7" s="87"/>
      <c r="C7" s="39">
        <v>0</v>
      </c>
      <c r="D7" s="40">
        <v>0</v>
      </c>
      <c r="E7" s="41">
        <v>1</v>
      </c>
      <c r="F7" s="39">
        <v>0</v>
      </c>
      <c r="G7" s="40">
        <v>0</v>
      </c>
      <c r="H7" s="42">
        <v>1</v>
      </c>
      <c r="I7" s="39">
        <v>1</v>
      </c>
      <c r="J7" s="40">
        <v>0</v>
      </c>
      <c r="K7" s="42">
        <v>0</v>
      </c>
      <c r="L7" s="19"/>
      <c r="M7" s="20"/>
      <c r="N7" s="21"/>
      <c r="O7" s="19"/>
      <c r="P7" s="20"/>
      <c r="Q7" s="21"/>
      <c r="R7" s="33">
        <f>SUM(C7:Q7)</f>
        <v>3</v>
      </c>
    </row>
    <row r="8" spans="1:18" ht="27.75" customHeight="1">
      <c r="A8" s="86" t="s">
        <v>122</v>
      </c>
      <c r="B8" s="87"/>
      <c r="C8" s="39">
        <v>0</v>
      </c>
      <c r="D8" s="40">
        <v>0</v>
      </c>
      <c r="E8" s="41">
        <v>0</v>
      </c>
      <c r="F8" s="39">
        <v>1</v>
      </c>
      <c r="G8" s="40">
        <v>2</v>
      </c>
      <c r="H8" s="42">
        <v>0</v>
      </c>
      <c r="I8" s="39">
        <v>0</v>
      </c>
      <c r="J8" s="40">
        <v>1</v>
      </c>
      <c r="K8" s="42" t="s">
        <v>123</v>
      </c>
      <c r="L8" s="19"/>
      <c r="M8" s="20"/>
      <c r="N8" s="21"/>
      <c r="O8" s="19"/>
      <c r="P8" s="20"/>
      <c r="Q8" s="21"/>
      <c r="R8" s="33">
        <f>SUM(C8:Q8)</f>
        <v>4</v>
      </c>
    </row>
    <row r="9" spans="1:18" ht="24" customHeight="1">
      <c r="A9" s="43" t="s">
        <v>29</v>
      </c>
      <c r="B9" s="76" t="s">
        <v>54</v>
      </c>
      <c r="C9" s="76"/>
      <c r="D9" s="44" t="s">
        <v>31</v>
      </c>
      <c r="E9" s="76" t="s">
        <v>124</v>
      </c>
      <c r="F9" s="76"/>
      <c r="G9" s="45" t="s">
        <v>33</v>
      </c>
      <c r="H9" s="74" t="s">
        <v>67</v>
      </c>
      <c r="I9" s="74"/>
      <c r="J9" s="45" t="s">
        <v>35</v>
      </c>
      <c r="K9" s="74" t="s">
        <v>125</v>
      </c>
      <c r="L9" s="74"/>
      <c r="M9" s="75" t="s">
        <v>37</v>
      </c>
      <c r="N9" s="75"/>
      <c r="O9" s="76" t="s">
        <v>126</v>
      </c>
      <c r="P9" s="76"/>
      <c r="Q9" s="77"/>
      <c r="R9" s="78"/>
    </row>
    <row r="10" spans="1:18" ht="21" customHeight="1">
      <c r="A10" s="79" t="s">
        <v>193</v>
      </c>
      <c r="B10" s="80"/>
      <c r="C10" s="81" t="s">
        <v>40</v>
      </c>
      <c r="D10" s="82"/>
      <c r="E10" s="82"/>
      <c r="F10" s="82"/>
      <c r="G10" s="82"/>
      <c r="H10" s="82"/>
      <c r="I10" s="82" t="s">
        <v>41</v>
      </c>
      <c r="J10" s="83"/>
      <c r="K10" s="84" t="s">
        <v>42</v>
      </c>
      <c r="L10" s="85"/>
      <c r="M10" s="82" t="s">
        <v>43</v>
      </c>
      <c r="N10" s="85"/>
      <c r="O10" s="82" t="s">
        <v>44</v>
      </c>
      <c r="P10" s="82"/>
      <c r="Q10" s="82"/>
      <c r="R10" s="83"/>
    </row>
    <row r="11" spans="1:18" ht="16.5" customHeight="1">
      <c r="A11" s="65" t="str">
        <f>A7</f>
        <v>明石商業</v>
      </c>
      <c r="B11" s="66"/>
      <c r="C11" s="36" t="s">
        <v>196</v>
      </c>
      <c r="D11" s="69" t="s">
        <v>225</v>
      </c>
      <c r="E11" s="70"/>
      <c r="F11" s="22">
        <v>4</v>
      </c>
      <c r="G11" s="69"/>
      <c r="H11" s="70"/>
      <c r="I11" s="56" t="s">
        <v>226</v>
      </c>
      <c r="J11" s="57"/>
      <c r="K11" s="57"/>
      <c r="L11" s="71"/>
      <c r="M11" s="56"/>
      <c r="N11" s="70"/>
      <c r="O11" s="72" t="s">
        <v>127</v>
      </c>
      <c r="P11" s="73"/>
      <c r="Q11" s="56"/>
      <c r="R11" s="57"/>
    </row>
    <row r="12" spans="1:18" ht="16.5" customHeight="1">
      <c r="A12" s="65"/>
      <c r="B12" s="66"/>
      <c r="C12" s="35">
        <v>2</v>
      </c>
      <c r="D12" s="58" t="s">
        <v>128</v>
      </c>
      <c r="E12" s="59"/>
      <c r="F12" s="23">
        <v>5</v>
      </c>
      <c r="G12" s="58"/>
      <c r="H12" s="59"/>
      <c r="I12" s="60"/>
      <c r="J12" s="61"/>
      <c r="K12" s="61"/>
      <c r="L12" s="62"/>
      <c r="M12" s="60"/>
      <c r="N12" s="59"/>
      <c r="O12" s="58"/>
      <c r="P12" s="62"/>
      <c r="Q12" s="60"/>
      <c r="R12" s="61"/>
    </row>
    <row r="13" spans="1:18" ht="16.5" customHeight="1">
      <c r="A13" s="67"/>
      <c r="B13" s="68"/>
      <c r="C13" s="37">
        <v>3</v>
      </c>
      <c r="D13" s="53"/>
      <c r="E13" s="54"/>
      <c r="F13" s="24">
        <v>6</v>
      </c>
      <c r="G13" s="53"/>
      <c r="H13" s="54"/>
      <c r="I13" s="47"/>
      <c r="J13" s="48"/>
      <c r="K13" s="48"/>
      <c r="L13" s="55"/>
      <c r="M13" s="47"/>
      <c r="N13" s="54"/>
      <c r="O13" s="53"/>
      <c r="P13" s="55"/>
      <c r="Q13" s="47"/>
      <c r="R13" s="48"/>
    </row>
    <row r="14" spans="1:18" ht="16.5" customHeight="1">
      <c r="A14" s="63" t="str">
        <f>A8</f>
        <v>報徳学園</v>
      </c>
      <c r="B14" s="64"/>
      <c r="C14" s="36" t="s">
        <v>196</v>
      </c>
      <c r="D14" s="69" t="s">
        <v>227</v>
      </c>
      <c r="E14" s="70"/>
      <c r="F14" s="22">
        <v>4</v>
      </c>
      <c r="G14" s="69"/>
      <c r="H14" s="70"/>
      <c r="I14" s="56" t="s">
        <v>228</v>
      </c>
      <c r="J14" s="57"/>
      <c r="K14" s="57" t="s">
        <v>129</v>
      </c>
      <c r="L14" s="71"/>
      <c r="M14" s="56"/>
      <c r="N14" s="70"/>
      <c r="O14" s="69"/>
      <c r="P14" s="71"/>
      <c r="Q14" s="56"/>
      <c r="R14" s="57"/>
    </row>
    <row r="15" spans="1:18" ht="16.5" customHeight="1">
      <c r="A15" s="65"/>
      <c r="B15" s="66"/>
      <c r="C15" s="35">
        <v>2</v>
      </c>
      <c r="D15" s="58"/>
      <c r="E15" s="59"/>
      <c r="F15" s="23">
        <v>5</v>
      </c>
      <c r="G15" s="58"/>
      <c r="H15" s="59"/>
      <c r="I15" s="60"/>
      <c r="J15" s="61"/>
      <c r="K15" s="61"/>
      <c r="L15" s="62"/>
      <c r="M15" s="60"/>
      <c r="N15" s="59"/>
      <c r="O15" s="58"/>
      <c r="P15" s="62"/>
      <c r="Q15" s="60"/>
      <c r="R15" s="61"/>
    </row>
    <row r="16" spans="1:18" ht="16.5" customHeight="1">
      <c r="A16" s="67"/>
      <c r="B16" s="68"/>
      <c r="C16" s="37">
        <v>3</v>
      </c>
      <c r="D16" s="53"/>
      <c r="E16" s="54"/>
      <c r="F16" s="24">
        <v>6</v>
      </c>
      <c r="G16" s="53"/>
      <c r="H16" s="54"/>
      <c r="I16" s="47"/>
      <c r="J16" s="48"/>
      <c r="K16" s="48"/>
      <c r="L16" s="55"/>
      <c r="M16" s="47"/>
      <c r="N16" s="54"/>
      <c r="O16" s="53"/>
      <c r="P16" s="55"/>
      <c r="Q16" s="47"/>
      <c r="R16" s="48"/>
    </row>
    <row r="17" spans="9:18" ht="16.5" customHeight="1">
      <c r="I17" s="25"/>
      <c r="J17" s="26"/>
      <c r="K17" s="25"/>
      <c r="L17" s="25"/>
      <c r="M17" s="25"/>
      <c r="N17" s="25"/>
      <c r="O17" s="25"/>
      <c r="P17" s="25"/>
      <c r="Q17" s="25"/>
      <c r="R17" s="25"/>
    </row>
    <row r="18" spans="1:20" s="11" customFormat="1" ht="18.75" customHeight="1">
      <c r="A18" s="46"/>
      <c r="B18" s="30">
        <v>3</v>
      </c>
      <c r="C18" s="28" t="s">
        <v>2</v>
      </c>
      <c r="D18" s="4"/>
      <c r="E18" s="88" t="s">
        <v>51</v>
      </c>
      <c r="F18" s="88"/>
      <c r="G18" s="89" t="s">
        <v>15</v>
      </c>
      <c r="H18" s="89"/>
      <c r="I18" s="90">
        <v>0.5465277777777777</v>
      </c>
      <c r="J18" s="90"/>
      <c r="K18" s="91" t="s">
        <v>16</v>
      </c>
      <c r="L18" s="91"/>
      <c r="M18" s="90">
        <v>0.6166666666666667</v>
      </c>
      <c r="N18" s="90"/>
      <c r="O18" s="91" t="s">
        <v>17</v>
      </c>
      <c r="P18" s="91"/>
      <c r="Q18" s="92">
        <f>SUM(M18-I18)</f>
        <v>0.07013888888888897</v>
      </c>
      <c r="R18" s="92"/>
      <c r="T18" s="12"/>
    </row>
    <row r="19" spans="8:18" ht="7.5" customHeight="1">
      <c r="H19" s="13"/>
      <c r="I19" s="13"/>
      <c r="J19" s="14"/>
      <c r="K19" s="15"/>
      <c r="L19" s="15"/>
      <c r="M19" s="14"/>
      <c r="N19" s="14"/>
      <c r="O19" s="15"/>
      <c r="P19" s="15"/>
      <c r="Q19" s="14"/>
      <c r="R19" s="14"/>
    </row>
    <row r="20" spans="1:18" ht="21" customHeight="1">
      <c r="A20" s="79" t="s">
        <v>193</v>
      </c>
      <c r="B20" s="80"/>
      <c r="C20" s="1" t="s">
        <v>18</v>
      </c>
      <c r="D20" s="2" t="s">
        <v>19</v>
      </c>
      <c r="E20" s="3" t="s">
        <v>20</v>
      </c>
      <c r="F20" s="1" t="s">
        <v>21</v>
      </c>
      <c r="G20" s="2" t="s">
        <v>22</v>
      </c>
      <c r="H20" s="27" t="s">
        <v>23</v>
      </c>
      <c r="I20" s="1" t="s">
        <v>24</v>
      </c>
      <c r="J20" s="2" t="s">
        <v>25</v>
      </c>
      <c r="K20" s="27" t="s">
        <v>26</v>
      </c>
      <c r="L20" s="31"/>
      <c r="M20" s="16"/>
      <c r="N20" s="17"/>
      <c r="O20" s="31"/>
      <c r="P20" s="16"/>
      <c r="Q20" s="17"/>
      <c r="R20" s="18" t="s">
        <v>27</v>
      </c>
    </row>
    <row r="21" spans="1:18" ht="27.75" customHeight="1">
      <c r="A21" s="86" t="s">
        <v>130</v>
      </c>
      <c r="B21" s="87"/>
      <c r="C21" s="39">
        <v>0</v>
      </c>
      <c r="D21" s="40">
        <v>0</v>
      </c>
      <c r="E21" s="41">
        <v>0</v>
      </c>
      <c r="F21" s="39">
        <v>0</v>
      </c>
      <c r="G21" s="40">
        <v>0</v>
      </c>
      <c r="H21" s="42">
        <v>0</v>
      </c>
      <c r="I21" s="39">
        <v>0</v>
      </c>
      <c r="J21" s="40">
        <v>0</v>
      </c>
      <c r="K21" s="42">
        <v>0</v>
      </c>
      <c r="L21" s="19"/>
      <c r="M21" s="20"/>
      <c r="N21" s="21"/>
      <c r="O21" s="19"/>
      <c r="P21" s="20"/>
      <c r="Q21" s="21"/>
      <c r="R21" s="33">
        <f>SUM(C21:Q21)</f>
        <v>0</v>
      </c>
    </row>
    <row r="22" spans="1:18" ht="27.75" customHeight="1">
      <c r="A22" s="86" t="s">
        <v>131</v>
      </c>
      <c r="B22" s="87"/>
      <c r="C22" s="39">
        <v>0</v>
      </c>
      <c r="D22" s="40">
        <v>0</v>
      </c>
      <c r="E22" s="41">
        <v>0</v>
      </c>
      <c r="F22" s="39">
        <v>0</v>
      </c>
      <c r="G22" s="40">
        <v>1</v>
      </c>
      <c r="H22" s="42">
        <v>0</v>
      </c>
      <c r="I22" s="39">
        <v>3</v>
      </c>
      <c r="J22" s="40">
        <v>2</v>
      </c>
      <c r="K22" s="21" t="s">
        <v>123</v>
      </c>
      <c r="L22" s="19"/>
      <c r="M22" s="20"/>
      <c r="N22" s="21"/>
      <c r="O22" s="19"/>
      <c r="P22" s="20"/>
      <c r="Q22" s="21"/>
      <c r="R22" s="33">
        <f>SUM(C22:Q22)</f>
        <v>6</v>
      </c>
    </row>
    <row r="23" spans="1:18" ht="24" customHeight="1">
      <c r="A23" s="43" t="s">
        <v>29</v>
      </c>
      <c r="B23" s="76" t="s">
        <v>132</v>
      </c>
      <c r="C23" s="76"/>
      <c r="D23" s="44" t="s">
        <v>31</v>
      </c>
      <c r="E23" s="76" t="s">
        <v>133</v>
      </c>
      <c r="F23" s="76"/>
      <c r="G23" s="45" t="s">
        <v>33</v>
      </c>
      <c r="H23" s="74" t="s">
        <v>134</v>
      </c>
      <c r="I23" s="74"/>
      <c r="J23" s="45" t="s">
        <v>35</v>
      </c>
      <c r="K23" s="74" t="s">
        <v>135</v>
      </c>
      <c r="L23" s="74"/>
      <c r="M23" s="75" t="s">
        <v>37</v>
      </c>
      <c r="N23" s="75"/>
      <c r="O23" s="76" t="s">
        <v>126</v>
      </c>
      <c r="P23" s="76"/>
      <c r="Q23" s="77"/>
      <c r="R23" s="78"/>
    </row>
    <row r="24" spans="1:18" ht="21" customHeight="1">
      <c r="A24" s="79" t="s">
        <v>193</v>
      </c>
      <c r="B24" s="80"/>
      <c r="C24" s="81" t="s">
        <v>40</v>
      </c>
      <c r="D24" s="82"/>
      <c r="E24" s="82"/>
      <c r="F24" s="82"/>
      <c r="G24" s="82"/>
      <c r="H24" s="82"/>
      <c r="I24" s="82" t="s">
        <v>41</v>
      </c>
      <c r="J24" s="83"/>
      <c r="K24" s="84" t="s">
        <v>42</v>
      </c>
      <c r="L24" s="85"/>
      <c r="M24" s="82" t="s">
        <v>43</v>
      </c>
      <c r="N24" s="85"/>
      <c r="O24" s="82" t="s">
        <v>44</v>
      </c>
      <c r="P24" s="82"/>
      <c r="Q24" s="82"/>
      <c r="R24" s="83"/>
    </row>
    <row r="25" spans="1:18" ht="16.5" customHeight="1">
      <c r="A25" s="65" t="str">
        <f>A21</f>
        <v>武庫荘総合</v>
      </c>
      <c r="B25" s="66"/>
      <c r="C25" s="36" t="s">
        <v>196</v>
      </c>
      <c r="D25" s="69" t="s">
        <v>231</v>
      </c>
      <c r="E25" s="70"/>
      <c r="F25" s="22">
        <v>4</v>
      </c>
      <c r="G25" s="69"/>
      <c r="H25" s="70"/>
      <c r="I25" s="56" t="s">
        <v>232</v>
      </c>
      <c r="J25" s="57"/>
      <c r="K25" s="57"/>
      <c r="L25" s="71"/>
      <c r="M25" s="56"/>
      <c r="N25" s="70"/>
      <c r="O25" s="72"/>
      <c r="P25" s="73"/>
      <c r="Q25" s="56"/>
      <c r="R25" s="57"/>
    </row>
    <row r="26" spans="1:18" ht="16.5" customHeight="1">
      <c r="A26" s="65"/>
      <c r="B26" s="66"/>
      <c r="C26" s="35">
        <v>2</v>
      </c>
      <c r="D26" s="58" t="s">
        <v>136</v>
      </c>
      <c r="E26" s="59"/>
      <c r="F26" s="23">
        <v>5</v>
      </c>
      <c r="G26" s="58"/>
      <c r="H26" s="59"/>
      <c r="I26" s="60"/>
      <c r="J26" s="61"/>
      <c r="K26" s="61"/>
      <c r="L26" s="62"/>
      <c r="M26" s="60"/>
      <c r="N26" s="59"/>
      <c r="O26" s="58"/>
      <c r="P26" s="62"/>
      <c r="Q26" s="60"/>
      <c r="R26" s="61"/>
    </row>
    <row r="27" spans="1:18" ht="16.5" customHeight="1">
      <c r="A27" s="67"/>
      <c r="B27" s="68"/>
      <c r="C27" s="37">
        <v>3</v>
      </c>
      <c r="D27" s="53"/>
      <c r="E27" s="54"/>
      <c r="F27" s="24">
        <v>6</v>
      </c>
      <c r="G27" s="53"/>
      <c r="H27" s="54"/>
      <c r="I27" s="47"/>
      <c r="J27" s="48"/>
      <c r="K27" s="48"/>
      <c r="L27" s="55"/>
      <c r="M27" s="47"/>
      <c r="N27" s="54"/>
      <c r="O27" s="53"/>
      <c r="P27" s="55"/>
      <c r="Q27" s="47"/>
      <c r="R27" s="48"/>
    </row>
    <row r="28" spans="1:18" ht="16.5" customHeight="1">
      <c r="A28" s="63" t="str">
        <f>A22</f>
        <v>滝川第二</v>
      </c>
      <c r="B28" s="97"/>
      <c r="C28" s="36" t="s">
        <v>196</v>
      </c>
      <c r="D28" s="69" t="s">
        <v>227</v>
      </c>
      <c r="E28" s="70"/>
      <c r="F28" s="22">
        <v>4</v>
      </c>
      <c r="G28" s="69"/>
      <c r="H28" s="70"/>
      <c r="I28" s="56" t="s">
        <v>233</v>
      </c>
      <c r="J28" s="57"/>
      <c r="K28" s="57"/>
      <c r="L28" s="71"/>
      <c r="M28" s="56" t="s">
        <v>137</v>
      </c>
      <c r="N28" s="71"/>
      <c r="O28" s="100" t="s">
        <v>138</v>
      </c>
      <c r="P28" s="101"/>
      <c r="Q28" s="101"/>
      <c r="R28" s="102"/>
    </row>
    <row r="29" spans="1:18" ht="16.5" customHeight="1">
      <c r="A29" s="65"/>
      <c r="B29" s="98"/>
      <c r="C29" s="35">
        <v>2</v>
      </c>
      <c r="D29" s="58"/>
      <c r="E29" s="59"/>
      <c r="F29" s="23">
        <v>5</v>
      </c>
      <c r="G29" s="58"/>
      <c r="H29" s="59"/>
      <c r="I29" s="60"/>
      <c r="J29" s="61"/>
      <c r="K29" s="61"/>
      <c r="L29" s="62"/>
      <c r="M29" s="60"/>
      <c r="N29" s="59"/>
      <c r="O29" s="58"/>
      <c r="P29" s="62"/>
      <c r="Q29" s="60"/>
      <c r="R29" s="61"/>
    </row>
    <row r="30" spans="1:18" ht="16.5" customHeight="1">
      <c r="A30" s="67"/>
      <c r="B30" s="99"/>
      <c r="C30" s="37">
        <v>3</v>
      </c>
      <c r="D30" s="53"/>
      <c r="E30" s="54"/>
      <c r="F30" s="24">
        <v>6</v>
      </c>
      <c r="G30" s="53"/>
      <c r="H30" s="54"/>
      <c r="I30" s="47"/>
      <c r="J30" s="48"/>
      <c r="K30" s="48"/>
      <c r="L30" s="55"/>
      <c r="M30" s="47"/>
      <c r="N30" s="54"/>
      <c r="O30" s="53"/>
      <c r="P30" s="55"/>
      <c r="Q30" s="47"/>
      <c r="R30" s="48"/>
    </row>
    <row r="31" spans="9:18" ht="11.25" customHeight="1">
      <c r="I31" s="25"/>
      <c r="J31" s="26"/>
      <c r="K31" s="25"/>
      <c r="L31" s="25"/>
      <c r="M31" s="25"/>
      <c r="N31" s="25"/>
      <c r="O31" s="25"/>
      <c r="P31" s="25"/>
      <c r="Q31" s="25"/>
      <c r="R31" s="25"/>
    </row>
    <row r="32" spans="1:3" ht="28.5" customHeight="1">
      <c r="A32" s="49" t="s">
        <v>61</v>
      </c>
      <c r="B32" s="49"/>
      <c r="C32" s="49"/>
    </row>
    <row r="33" spans="1:18" ht="57" customHeight="1">
      <c r="A33" s="50" t="s">
        <v>139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2"/>
    </row>
    <row r="39" ht="13.5">
      <c r="I39" s="13"/>
    </row>
  </sheetData>
  <sheetProtection/>
  <mergeCells count="138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10:R10"/>
    <mergeCell ref="A6:B6"/>
    <mergeCell ref="A7:B7"/>
    <mergeCell ref="A8:B8"/>
    <mergeCell ref="B9:C9"/>
    <mergeCell ref="E9:F9"/>
    <mergeCell ref="H9:I9"/>
    <mergeCell ref="K13:L13"/>
    <mergeCell ref="K9:L9"/>
    <mergeCell ref="M9:N9"/>
    <mergeCell ref="O9:P9"/>
    <mergeCell ref="Q9:R9"/>
    <mergeCell ref="A10:B10"/>
    <mergeCell ref="C10:H10"/>
    <mergeCell ref="I10:J10"/>
    <mergeCell ref="K10:L10"/>
    <mergeCell ref="M10:N10"/>
    <mergeCell ref="Q12:R12"/>
    <mergeCell ref="A11:B13"/>
    <mergeCell ref="D11:E11"/>
    <mergeCell ref="G11:H11"/>
    <mergeCell ref="I11:J11"/>
    <mergeCell ref="K11:L11"/>
    <mergeCell ref="M11:N11"/>
    <mergeCell ref="D13:E13"/>
    <mergeCell ref="G13:H13"/>
    <mergeCell ref="I13:J13"/>
    <mergeCell ref="M14:N14"/>
    <mergeCell ref="O14:P14"/>
    <mergeCell ref="O11:P11"/>
    <mergeCell ref="Q11:R11"/>
    <mergeCell ref="D12:E12"/>
    <mergeCell ref="G12:H12"/>
    <mergeCell ref="I12:J12"/>
    <mergeCell ref="K12:L12"/>
    <mergeCell ref="M12:N12"/>
    <mergeCell ref="O12:P12"/>
    <mergeCell ref="O15:P15"/>
    <mergeCell ref="Q15:R15"/>
    <mergeCell ref="M13:N13"/>
    <mergeCell ref="O13:P13"/>
    <mergeCell ref="Q13:R13"/>
    <mergeCell ref="A14:B16"/>
    <mergeCell ref="D14:E14"/>
    <mergeCell ref="G14:H14"/>
    <mergeCell ref="I14:J14"/>
    <mergeCell ref="K14:L14"/>
    <mergeCell ref="I16:J16"/>
    <mergeCell ref="K16:L16"/>
    <mergeCell ref="M16:N16"/>
    <mergeCell ref="O16:P16"/>
    <mergeCell ref="Q14:R14"/>
    <mergeCell ref="D15:E15"/>
    <mergeCell ref="G15:H15"/>
    <mergeCell ref="I15:J15"/>
    <mergeCell ref="K15:L15"/>
    <mergeCell ref="M15:N15"/>
    <mergeCell ref="Q16:R16"/>
    <mergeCell ref="E18:F18"/>
    <mergeCell ref="G18:H18"/>
    <mergeCell ref="I18:J18"/>
    <mergeCell ref="K18:L18"/>
    <mergeCell ref="M18:N18"/>
    <mergeCell ref="O18:P18"/>
    <mergeCell ref="Q18:R18"/>
    <mergeCell ref="D16:E16"/>
    <mergeCell ref="G16:H16"/>
    <mergeCell ref="A20:B20"/>
    <mergeCell ref="A21:B21"/>
    <mergeCell ref="A22:B22"/>
    <mergeCell ref="B23:C23"/>
    <mergeCell ref="E23:F23"/>
    <mergeCell ref="H23:I23"/>
    <mergeCell ref="K23:L23"/>
    <mergeCell ref="M23:N23"/>
    <mergeCell ref="O23:P23"/>
    <mergeCell ref="Q23:R23"/>
    <mergeCell ref="A24:B24"/>
    <mergeCell ref="C24:H24"/>
    <mergeCell ref="I24:J24"/>
    <mergeCell ref="K24:L24"/>
    <mergeCell ref="M24:N24"/>
    <mergeCell ref="O24:R24"/>
    <mergeCell ref="A25:B27"/>
    <mergeCell ref="D25:E25"/>
    <mergeCell ref="G25:H25"/>
    <mergeCell ref="I25:J25"/>
    <mergeCell ref="K25:L25"/>
    <mergeCell ref="M25:N25"/>
    <mergeCell ref="D27:E27"/>
    <mergeCell ref="G27:H27"/>
    <mergeCell ref="I27:J27"/>
    <mergeCell ref="K27:L27"/>
    <mergeCell ref="O25:P25"/>
    <mergeCell ref="Q25:R25"/>
    <mergeCell ref="D26:E26"/>
    <mergeCell ref="G26:H26"/>
    <mergeCell ref="I26:J26"/>
    <mergeCell ref="K26:L26"/>
    <mergeCell ref="M26:N26"/>
    <mergeCell ref="O26:P26"/>
    <mergeCell ref="Q26:R26"/>
    <mergeCell ref="M27:N27"/>
    <mergeCell ref="O27:P27"/>
    <mergeCell ref="Q27:R27"/>
    <mergeCell ref="A28:B30"/>
    <mergeCell ref="D28:E28"/>
    <mergeCell ref="G28:H28"/>
    <mergeCell ref="I28:J28"/>
    <mergeCell ref="K28:L28"/>
    <mergeCell ref="M28:N28"/>
    <mergeCell ref="O28:R28"/>
    <mergeCell ref="D29:E29"/>
    <mergeCell ref="G29:H29"/>
    <mergeCell ref="I29:J29"/>
    <mergeCell ref="K29:L29"/>
    <mergeCell ref="M29:N29"/>
    <mergeCell ref="O29:P29"/>
    <mergeCell ref="A32:C32"/>
    <mergeCell ref="A33:R33"/>
    <mergeCell ref="Q29:R29"/>
    <mergeCell ref="D30:E30"/>
    <mergeCell ref="G30:H30"/>
    <mergeCell ref="I30:J30"/>
    <mergeCell ref="K30:L30"/>
    <mergeCell ref="M30:N30"/>
    <mergeCell ref="O30:P30"/>
    <mergeCell ref="Q30:R30"/>
  </mergeCells>
  <conditionalFormatting sqref="A21:B21 A7:B7 R7 R21">
    <cfRule type="expression" priority="10" dxfId="105" stopIfTrue="1">
      <formula>$R7&gt;$R8</formula>
    </cfRule>
  </conditionalFormatting>
  <conditionalFormatting sqref="R8 R22">
    <cfRule type="expression" priority="11" dxfId="105" stopIfTrue="1">
      <formula>$R8&gt;$R7</formula>
    </cfRule>
  </conditionalFormatting>
  <conditionalFormatting sqref="A28:B30">
    <cfRule type="expression" priority="13" dxfId="105" stopIfTrue="1">
      <formula>$R21&lt;$R22</formula>
    </cfRule>
  </conditionalFormatting>
  <conditionalFormatting sqref="A8:B8 A22:B22">
    <cfRule type="expression" priority="14" dxfId="105" stopIfTrue="1">
      <formula>$R7&lt;$R8</formula>
    </cfRule>
  </conditionalFormatting>
  <conditionalFormatting sqref="O28">
    <cfRule type="cellIs" priority="22" dxfId="8" operator="lessThan" stopIfTrue="1">
      <formula>"""0"""</formula>
    </cfRule>
  </conditionalFormatting>
  <conditionalFormatting sqref="H7:K8 H21:K22">
    <cfRule type="expression" priority="23" dxfId="8" stopIfTrue="1">
      <formula>H7=""</formula>
    </cfRule>
    <cfRule type="expression" priority="24" dxfId="105" stopIfTrue="1">
      <formula>H7&gt;0</formula>
    </cfRule>
  </conditionalFormatting>
  <conditionalFormatting sqref="C21:G22 C7:G8">
    <cfRule type="cellIs" priority="25" dxfId="105" operator="greaterThan" stopIfTrue="1">
      <formula>0</formula>
    </cfRule>
  </conditionalFormatting>
  <conditionalFormatting sqref="A11:B13">
    <cfRule type="expression" priority="6" dxfId="105" stopIfTrue="1">
      <formula>$R7&gt;$R8</formula>
    </cfRule>
  </conditionalFormatting>
  <conditionalFormatting sqref="A14:B16">
    <cfRule type="expression" priority="7" dxfId="105" stopIfTrue="1">
      <formula>$R7&lt;$R8</formula>
    </cfRule>
  </conditionalFormatting>
  <conditionalFormatting sqref="A25:B27">
    <cfRule type="expression" priority="5" dxfId="105" stopIfTrue="1">
      <formula>$R21&gt;$R22</formula>
    </cfRule>
  </conditionalFormatting>
  <conditionalFormatting sqref="H6">
    <cfRule type="expression" priority="4" dxfId="0" stopIfTrue="1">
      <formula>H7=""</formula>
    </cfRule>
  </conditionalFormatting>
  <conditionalFormatting sqref="K6">
    <cfRule type="expression" priority="3" dxfId="0" stopIfTrue="1">
      <formula>K7=""</formula>
    </cfRule>
  </conditionalFormatting>
  <conditionalFormatting sqref="H20">
    <cfRule type="expression" priority="2" dxfId="0" stopIfTrue="1">
      <formula>H21=""</formula>
    </cfRule>
  </conditionalFormatting>
  <conditionalFormatting sqref="K20">
    <cfRule type="expression" priority="1" dxfId="0" stopIfTrue="1">
      <formula>K21=""</formula>
    </cfRule>
  </conditionalFormatting>
  <dataValidations count="2">
    <dataValidation allowBlank="1" showInputMessage="1" showErrorMessage="1" imeMode="halfAlpha" sqref="I1 C21:Q22 I18:J18 M18:N18 O1 M4:N4 M1 I4:J4 C7:Q8"/>
    <dataValidation type="list" allowBlank="1" showInputMessage="1" showErrorMessage="1" sqref="C4 C18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T35"/>
  <sheetViews>
    <sheetView zoomScalePageLayoutView="0" workbookViewId="0" topLeftCell="A7">
      <selection activeCell="A20" sqref="A20:B20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93" t="s">
        <v>5</v>
      </c>
      <c r="B1" s="94"/>
      <c r="C1" s="94"/>
      <c r="D1" s="94"/>
      <c r="E1" s="94"/>
      <c r="F1" s="94"/>
      <c r="G1" s="94"/>
      <c r="H1" s="29" t="s">
        <v>6</v>
      </c>
      <c r="I1" s="32">
        <v>5</v>
      </c>
      <c r="J1" s="6" t="s">
        <v>7</v>
      </c>
      <c r="K1" s="7">
        <v>2014</v>
      </c>
      <c r="L1" s="8" t="s">
        <v>8</v>
      </c>
      <c r="M1" s="9">
        <v>5</v>
      </c>
      <c r="N1" s="8" t="s">
        <v>0</v>
      </c>
      <c r="O1" s="9">
        <v>4</v>
      </c>
      <c r="P1" s="5" t="s">
        <v>9</v>
      </c>
      <c r="Q1" s="8" t="s">
        <v>63</v>
      </c>
      <c r="R1" s="10" t="s">
        <v>11</v>
      </c>
    </row>
    <row r="2" ht="5.25" customHeight="1"/>
    <row r="3" spans="11:18" ht="18.75" customHeight="1">
      <c r="K3" s="95" t="s">
        <v>12</v>
      </c>
      <c r="L3" s="95"/>
      <c r="M3" s="96" t="s">
        <v>13</v>
      </c>
      <c r="N3" s="96"/>
      <c r="O3" s="96"/>
      <c r="P3" s="96"/>
      <c r="Q3" s="96"/>
      <c r="R3" s="38" t="s">
        <v>14</v>
      </c>
    </row>
    <row r="4" spans="1:20" s="11" customFormat="1" ht="18.75" customHeight="1">
      <c r="A4" s="46"/>
      <c r="B4" s="30" t="s">
        <v>140</v>
      </c>
      <c r="C4" s="28" t="s">
        <v>3</v>
      </c>
      <c r="D4" s="4"/>
      <c r="E4" s="88" t="s">
        <v>64</v>
      </c>
      <c r="F4" s="88"/>
      <c r="G4" s="89" t="s">
        <v>15</v>
      </c>
      <c r="H4" s="89"/>
      <c r="I4" s="90">
        <v>0.41597222222222224</v>
      </c>
      <c r="J4" s="90"/>
      <c r="K4" s="91" t="s">
        <v>16</v>
      </c>
      <c r="L4" s="91"/>
      <c r="M4" s="90">
        <v>0.49930555555555556</v>
      </c>
      <c r="N4" s="90"/>
      <c r="O4" s="91" t="s">
        <v>17</v>
      </c>
      <c r="P4" s="91"/>
      <c r="Q4" s="92">
        <f>SUM(M4-I4)</f>
        <v>0.08333333333333331</v>
      </c>
      <c r="R4" s="92"/>
      <c r="T4" s="12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79" t="s">
        <v>193</v>
      </c>
      <c r="B6" s="80"/>
      <c r="C6" s="1" t="s">
        <v>18</v>
      </c>
      <c r="D6" s="2" t="s">
        <v>19</v>
      </c>
      <c r="E6" s="3" t="s">
        <v>20</v>
      </c>
      <c r="F6" s="1" t="s">
        <v>21</v>
      </c>
      <c r="G6" s="2" t="s">
        <v>22</v>
      </c>
      <c r="H6" s="27" t="s">
        <v>23</v>
      </c>
      <c r="I6" s="1" t="s">
        <v>24</v>
      </c>
      <c r="J6" s="2" t="s">
        <v>25</v>
      </c>
      <c r="K6" s="27" t="s">
        <v>26</v>
      </c>
      <c r="L6" s="31"/>
      <c r="M6" s="16"/>
      <c r="N6" s="17"/>
      <c r="O6" s="31"/>
      <c r="P6" s="16"/>
      <c r="Q6" s="17"/>
      <c r="R6" s="18" t="s">
        <v>27</v>
      </c>
    </row>
    <row r="7" spans="1:18" ht="27.75" customHeight="1">
      <c r="A7" s="86" t="s">
        <v>65</v>
      </c>
      <c r="B7" s="87"/>
      <c r="C7" s="39">
        <v>0</v>
      </c>
      <c r="D7" s="40">
        <v>0</v>
      </c>
      <c r="E7" s="41">
        <v>1</v>
      </c>
      <c r="F7" s="39">
        <v>0</v>
      </c>
      <c r="G7" s="40">
        <v>0</v>
      </c>
      <c r="H7" s="42">
        <v>0</v>
      </c>
      <c r="I7" s="39">
        <v>0</v>
      </c>
      <c r="J7" s="40">
        <v>0</v>
      </c>
      <c r="K7" s="42">
        <v>0</v>
      </c>
      <c r="L7" s="19"/>
      <c r="M7" s="20"/>
      <c r="N7" s="21"/>
      <c r="O7" s="19"/>
      <c r="P7" s="20"/>
      <c r="Q7" s="21"/>
      <c r="R7" s="33">
        <f>SUM(C7:Q7)</f>
        <v>1</v>
      </c>
    </row>
    <row r="8" spans="1:18" ht="27.75" customHeight="1">
      <c r="A8" s="86" t="s">
        <v>122</v>
      </c>
      <c r="B8" s="87"/>
      <c r="C8" s="39">
        <v>2</v>
      </c>
      <c r="D8" s="40">
        <v>2</v>
      </c>
      <c r="E8" s="41">
        <v>0</v>
      </c>
      <c r="F8" s="39">
        <v>0</v>
      </c>
      <c r="G8" s="40">
        <v>0</v>
      </c>
      <c r="H8" s="42">
        <v>1</v>
      </c>
      <c r="I8" s="39">
        <v>0</v>
      </c>
      <c r="J8" s="40">
        <v>0</v>
      </c>
      <c r="K8" s="42" t="s">
        <v>123</v>
      </c>
      <c r="L8" s="19"/>
      <c r="M8" s="20"/>
      <c r="N8" s="21"/>
      <c r="O8" s="19"/>
      <c r="P8" s="20"/>
      <c r="Q8" s="21"/>
      <c r="R8" s="33">
        <f>SUM(C8:Q8)</f>
        <v>5</v>
      </c>
    </row>
    <row r="9" spans="1:18" ht="24" customHeight="1">
      <c r="A9" s="43" t="s">
        <v>29</v>
      </c>
      <c r="B9" s="76" t="s">
        <v>141</v>
      </c>
      <c r="C9" s="76"/>
      <c r="D9" s="44" t="s">
        <v>31</v>
      </c>
      <c r="E9" s="76" t="s">
        <v>142</v>
      </c>
      <c r="F9" s="76"/>
      <c r="G9" s="45" t="s">
        <v>33</v>
      </c>
      <c r="H9" s="74" t="s">
        <v>88</v>
      </c>
      <c r="I9" s="74"/>
      <c r="J9" s="45" t="s">
        <v>35</v>
      </c>
      <c r="K9" s="74" t="s">
        <v>125</v>
      </c>
      <c r="L9" s="74"/>
      <c r="M9" s="75" t="s">
        <v>37</v>
      </c>
      <c r="N9" s="75"/>
      <c r="O9" s="76"/>
      <c r="P9" s="76"/>
      <c r="Q9" s="77"/>
      <c r="R9" s="78"/>
    </row>
    <row r="10" spans="1:18" ht="21" customHeight="1">
      <c r="A10" s="79" t="s">
        <v>193</v>
      </c>
      <c r="B10" s="80"/>
      <c r="C10" s="81" t="s">
        <v>40</v>
      </c>
      <c r="D10" s="82"/>
      <c r="E10" s="82"/>
      <c r="F10" s="82"/>
      <c r="G10" s="82"/>
      <c r="H10" s="82"/>
      <c r="I10" s="82" t="s">
        <v>41</v>
      </c>
      <c r="J10" s="83"/>
      <c r="K10" s="84" t="s">
        <v>42</v>
      </c>
      <c r="L10" s="85"/>
      <c r="M10" s="82" t="s">
        <v>43</v>
      </c>
      <c r="N10" s="85"/>
      <c r="O10" s="82" t="s">
        <v>44</v>
      </c>
      <c r="P10" s="82"/>
      <c r="Q10" s="82"/>
      <c r="R10" s="83"/>
    </row>
    <row r="11" spans="1:18" ht="16.5" customHeight="1">
      <c r="A11" s="65" t="str">
        <f>A7</f>
        <v>社</v>
      </c>
      <c r="B11" s="66"/>
      <c r="C11" s="36" t="s">
        <v>196</v>
      </c>
      <c r="D11" s="69" t="s">
        <v>234</v>
      </c>
      <c r="E11" s="70"/>
      <c r="F11" s="22">
        <v>4</v>
      </c>
      <c r="G11" s="69"/>
      <c r="H11" s="70"/>
      <c r="I11" s="56" t="s">
        <v>202</v>
      </c>
      <c r="J11" s="57"/>
      <c r="K11" s="57"/>
      <c r="L11" s="71"/>
      <c r="M11" s="56" t="s">
        <v>143</v>
      </c>
      <c r="N11" s="70"/>
      <c r="O11" s="72"/>
      <c r="P11" s="73"/>
      <c r="Q11" s="56"/>
      <c r="R11" s="57"/>
    </row>
    <row r="12" spans="1:18" ht="16.5" customHeight="1">
      <c r="A12" s="65"/>
      <c r="B12" s="66"/>
      <c r="C12" s="35">
        <v>2</v>
      </c>
      <c r="D12" s="58" t="s">
        <v>144</v>
      </c>
      <c r="E12" s="59"/>
      <c r="F12" s="23">
        <v>5</v>
      </c>
      <c r="G12" s="58"/>
      <c r="H12" s="59"/>
      <c r="I12" s="60"/>
      <c r="J12" s="61"/>
      <c r="K12" s="61"/>
      <c r="L12" s="62"/>
      <c r="M12" s="60"/>
      <c r="N12" s="59"/>
      <c r="O12" s="58"/>
      <c r="P12" s="62"/>
      <c r="Q12" s="60"/>
      <c r="R12" s="61"/>
    </row>
    <row r="13" spans="1:18" ht="16.5" customHeight="1">
      <c r="A13" s="67"/>
      <c r="B13" s="68"/>
      <c r="C13" s="37">
        <v>3</v>
      </c>
      <c r="D13" s="53"/>
      <c r="E13" s="54"/>
      <c r="F13" s="24">
        <v>6</v>
      </c>
      <c r="G13" s="53"/>
      <c r="H13" s="54"/>
      <c r="I13" s="47"/>
      <c r="J13" s="48"/>
      <c r="K13" s="48"/>
      <c r="L13" s="55"/>
      <c r="M13" s="47"/>
      <c r="N13" s="54"/>
      <c r="O13" s="53"/>
      <c r="P13" s="55"/>
      <c r="Q13" s="47"/>
      <c r="R13" s="48"/>
    </row>
    <row r="14" spans="1:18" ht="16.5" customHeight="1">
      <c r="A14" s="63" t="str">
        <f>A8</f>
        <v>報徳学園</v>
      </c>
      <c r="B14" s="64"/>
      <c r="C14" s="36" t="s">
        <v>196</v>
      </c>
      <c r="D14" s="69" t="s">
        <v>235</v>
      </c>
      <c r="E14" s="70"/>
      <c r="F14" s="22">
        <v>4</v>
      </c>
      <c r="G14" s="69"/>
      <c r="H14" s="70"/>
      <c r="I14" s="56" t="s">
        <v>228</v>
      </c>
      <c r="J14" s="57"/>
      <c r="K14" s="57"/>
      <c r="L14" s="71"/>
      <c r="M14" s="56"/>
      <c r="N14" s="70"/>
      <c r="O14" s="69"/>
      <c r="P14" s="71"/>
      <c r="Q14" s="56"/>
      <c r="R14" s="57"/>
    </row>
    <row r="15" spans="1:18" ht="16.5" customHeight="1">
      <c r="A15" s="65"/>
      <c r="B15" s="66"/>
      <c r="C15" s="35">
        <v>2</v>
      </c>
      <c r="D15" s="58" t="s">
        <v>145</v>
      </c>
      <c r="E15" s="59"/>
      <c r="F15" s="23">
        <v>5</v>
      </c>
      <c r="G15" s="58"/>
      <c r="H15" s="59"/>
      <c r="I15" s="60"/>
      <c r="J15" s="61"/>
      <c r="K15" s="61"/>
      <c r="L15" s="62"/>
      <c r="M15" s="60"/>
      <c r="N15" s="59"/>
      <c r="O15" s="58"/>
      <c r="P15" s="62"/>
      <c r="Q15" s="60"/>
      <c r="R15" s="61"/>
    </row>
    <row r="16" spans="1:18" ht="16.5" customHeight="1">
      <c r="A16" s="67"/>
      <c r="B16" s="68"/>
      <c r="C16" s="37">
        <v>3</v>
      </c>
      <c r="D16" s="53"/>
      <c r="E16" s="54"/>
      <c r="F16" s="24">
        <v>6</v>
      </c>
      <c r="G16" s="53"/>
      <c r="H16" s="54"/>
      <c r="I16" s="47"/>
      <c r="J16" s="48"/>
      <c r="K16" s="48"/>
      <c r="L16" s="55"/>
      <c r="M16" s="47"/>
      <c r="N16" s="54"/>
      <c r="O16" s="53"/>
      <c r="P16" s="55"/>
      <c r="Q16" s="47"/>
      <c r="R16" s="48"/>
    </row>
    <row r="17" spans="9:18" ht="16.5" customHeight="1">
      <c r="I17" s="25"/>
      <c r="J17" s="26"/>
      <c r="K17" s="25"/>
      <c r="L17" s="25"/>
      <c r="M17" s="25"/>
      <c r="N17" s="25"/>
      <c r="O17" s="25"/>
      <c r="P17" s="25"/>
      <c r="Q17" s="25"/>
      <c r="R17" s="25"/>
    </row>
    <row r="18" spans="1:20" s="11" customFormat="1" ht="18.75" customHeight="1">
      <c r="A18" s="46"/>
      <c r="B18" s="30" t="s">
        <v>140</v>
      </c>
      <c r="C18" s="28" t="s">
        <v>3</v>
      </c>
      <c r="D18" s="4"/>
      <c r="E18" s="88" t="s">
        <v>51</v>
      </c>
      <c r="F18" s="88"/>
      <c r="G18" s="89" t="s">
        <v>15</v>
      </c>
      <c r="H18" s="89"/>
      <c r="I18" s="90">
        <v>0.5319444444444444</v>
      </c>
      <c r="J18" s="90"/>
      <c r="K18" s="91" t="s">
        <v>16</v>
      </c>
      <c r="L18" s="91"/>
      <c r="M18" s="90">
        <v>0.6097222222222223</v>
      </c>
      <c r="N18" s="90"/>
      <c r="O18" s="91" t="s">
        <v>17</v>
      </c>
      <c r="P18" s="91"/>
      <c r="Q18" s="92">
        <f>SUM(M18-I18)</f>
        <v>0.07777777777777783</v>
      </c>
      <c r="R18" s="92"/>
      <c r="T18" s="12"/>
    </row>
    <row r="19" spans="8:18" ht="7.5" customHeight="1">
      <c r="H19" s="13"/>
      <c r="I19" s="13"/>
      <c r="J19" s="14"/>
      <c r="K19" s="15"/>
      <c r="L19" s="15"/>
      <c r="M19" s="14"/>
      <c r="N19" s="14"/>
      <c r="O19" s="15"/>
      <c r="P19" s="15"/>
      <c r="Q19" s="14"/>
      <c r="R19" s="14"/>
    </row>
    <row r="20" spans="1:18" ht="21" customHeight="1">
      <c r="A20" s="79" t="s">
        <v>193</v>
      </c>
      <c r="B20" s="80"/>
      <c r="C20" s="1" t="s">
        <v>18</v>
      </c>
      <c r="D20" s="2" t="s">
        <v>19</v>
      </c>
      <c r="E20" s="3" t="s">
        <v>20</v>
      </c>
      <c r="F20" s="1" t="s">
        <v>21</v>
      </c>
      <c r="G20" s="2" t="s">
        <v>22</v>
      </c>
      <c r="H20" s="27" t="s">
        <v>23</v>
      </c>
      <c r="I20" s="1" t="s">
        <v>24</v>
      </c>
      <c r="J20" s="2" t="s">
        <v>25</v>
      </c>
      <c r="K20" s="27" t="s">
        <v>26</v>
      </c>
      <c r="L20" s="31"/>
      <c r="M20" s="16"/>
      <c r="N20" s="17"/>
      <c r="O20" s="31"/>
      <c r="P20" s="16"/>
      <c r="Q20" s="17"/>
      <c r="R20" s="18" t="s">
        <v>27</v>
      </c>
    </row>
    <row r="21" spans="1:18" ht="27.75" customHeight="1">
      <c r="A21" s="86" t="s">
        <v>86</v>
      </c>
      <c r="B21" s="87"/>
      <c r="C21" s="39">
        <v>0</v>
      </c>
      <c r="D21" s="40">
        <v>0</v>
      </c>
      <c r="E21" s="41">
        <v>3</v>
      </c>
      <c r="F21" s="39">
        <v>0</v>
      </c>
      <c r="G21" s="40">
        <v>0</v>
      </c>
      <c r="H21" s="42">
        <v>0</v>
      </c>
      <c r="I21" s="39">
        <v>1</v>
      </c>
      <c r="J21" s="40">
        <v>0</v>
      </c>
      <c r="K21" s="42">
        <v>0</v>
      </c>
      <c r="L21" s="19"/>
      <c r="M21" s="20"/>
      <c r="N21" s="21"/>
      <c r="O21" s="19"/>
      <c r="P21" s="20"/>
      <c r="Q21" s="21"/>
      <c r="R21" s="33">
        <f>SUM(C21:Q21)</f>
        <v>4</v>
      </c>
    </row>
    <row r="22" spans="1:18" ht="27.75" customHeight="1">
      <c r="A22" s="86" t="s">
        <v>146</v>
      </c>
      <c r="B22" s="87"/>
      <c r="C22" s="39">
        <v>1</v>
      </c>
      <c r="D22" s="40">
        <v>0</v>
      </c>
      <c r="E22" s="41">
        <v>0</v>
      </c>
      <c r="F22" s="39">
        <v>0</v>
      </c>
      <c r="G22" s="40">
        <v>2</v>
      </c>
      <c r="H22" s="42">
        <v>0</v>
      </c>
      <c r="I22" s="39">
        <v>0</v>
      </c>
      <c r="J22" s="40">
        <v>0</v>
      </c>
      <c r="K22" s="42">
        <v>0</v>
      </c>
      <c r="L22" s="19"/>
      <c r="M22" s="20"/>
      <c r="N22" s="21"/>
      <c r="O22" s="19"/>
      <c r="P22" s="20"/>
      <c r="Q22" s="21"/>
      <c r="R22" s="33">
        <f>SUM(C22:Q22)</f>
        <v>3</v>
      </c>
    </row>
    <row r="23" spans="1:18" ht="24" customHeight="1">
      <c r="A23" s="43" t="s">
        <v>29</v>
      </c>
      <c r="B23" s="76" t="s">
        <v>70</v>
      </c>
      <c r="C23" s="76"/>
      <c r="D23" s="44" t="s">
        <v>31</v>
      </c>
      <c r="E23" s="76" t="s">
        <v>124</v>
      </c>
      <c r="F23" s="76"/>
      <c r="G23" s="45" t="s">
        <v>33</v>
      </c>
      <c r="H23" s="74" t="s">
        <v>147</v>
      </c>
      <c r="I23" s="74"/>
      <c r="J23" s="45" t="s">
        <v>35</v>
      </c>
      <c r="K23" s="74" t="s">
        <v>148</v>
      </c>
      <c r="L23" s="74"/>
      <c r="M23" s="75" t="s">
        <v>37</v>
      </c>
      <c r="N23" s="75"/>
      <c r="O23" s="76"/>
      <c r="P23" s="76"/>
      <c r="Q23" s="77"/>
      <c r="R23" s="78"/>
    </row>
    <row r="24" spans="1:18" ht="21" customHeight="1">
      <c r="A24" s="79" t="s">
        <v>193</v>
      </c>
      <c r="B24" s="80"/>
      <c r="C24" s="81" t="s">
        <v>40</v>
      </c>
      <c r="D24" s="82"/>
      <c r="E24" s="82"/>
      <c r="F24" s="82"/>
      <c r="G24" s="82"/>
      <c r="H24" s="82"/>
      <c r="I24" s="82" t="s">
        <v>41</v>
      </c>
      <c r="J24" s="83"/>
      <c r="K24" s="84" t="s">
        <v>42</v>
      </c>
      <c r="L24" s="85"/>
      <c r="M24" s="82" t="s">
        <v>43</v>
      </c>
      <c r="N24" s="85"/>
      <c r="O24" s="82" t="s">
        <v>44</v>
      </c>
      <c r="P24" s="82"/>
      <c r="Q24" s="82"/>
      <c r="R24" s="83"/>
    </row>
    <row r="25" spans="1:18" ht="16.5" customHeight="1">
      <c r="A25" s="65" t="str">
        <f>A21</f>
        <v>加古川北</v>
      </c>
      <c r="B25" s="66"/>
      <c r="C25" s="36" t="s">
        <v>196</v>
      </c>
      <c r="D25" s="69" t="s">
        <v>215</v>
      </c>
      <c r="E25" s="70"/>
      <c r="F25" s="22">
        <v>4</v>
      </c>
      <c r="G25" s="69"/>
      <c r="H25" s="70"/>
      <c r="I25" s="56" t="s">
        <v>216</v>
      </c>
      <c r="J25" s="57"/>
      <c r="K25" s="57"/>
      <c r="L25" s="71"/>
      <c r="M25" s="56" t="s">
        <v>149</v>
      </c>
      <c r="N25" s="70"/>
      <c r="O25" s="72" t="s">
        <v>150</v>
      </c>
      <c r="P25" s="73"/>
      <c r="Q25" s="56"/>
      <c r="R25" s="57"/>
    </row>
    <row r="26" spans="1:18" ht="16.5" customHeight="1">
      <c r="A26" s="65"/>
      <c r="B26" s="66"/>
      <c r="C26" s="35">
        <v>2</v>
      </c>
      <c r="D26" s="58"/>
      <c r="E26" s="59"/>
      <c r="F26" s="23">
        <v>5</v>
      </c>
      <c r="G26" s="58"/>
      <c r="H26" s="59"/>
      <c r="I26" s="60"/>
      <c r="J26" s="61"/>
      <c r="K26" s="61"/>
      <c r="L26" s="62"/>
      <c r="M26" s="60"/>
      <c r="N26" s="59"/>
      <c r="O26" s="58" t="s">
        <v>149</v>
      </c>
      <c r="P26" s="62"/>
      <c r="Q26" s="60"/>
      <c r="R26" s="61"/>
    </row>
    <row r="27" spans="1:18" ht="16.5" customHeight="1">
      <c r="A27" s="67"/>
      <c r="B27" s="68"/>
      <c r="C27" s="37">
        <v>3</v>
      </c>
      <c r="D27" s="53"/>
      <c r="E27" s="54"/>
      <c r="F27" s="24">
        <v>6</v>
      </c>
      <c r="G27" s="53"/>
      <c r="H27" s="54"/>
      <c r="I27" s="47"/>
      <c r="J27" s="48"/>
      <c r="K27" s="48"/>
      <c r="L27" s="55"/>
      <c r="M27" s="47"/>
      <c r="N27" s="54"/>
      <c r="O27" s="53" t="s">
        <v>151</v>
      </c>
      <c r="P27" s="55"/>
      <c r="Q27" s="47"/>
      <c r="R27" s="48"/>
    </row>
    <row r="28" spans="1:18" ht="16.5" customHeight="1">
      <c r="A28" s="63" t="str">
        <f>A22</f>
        <v>市立尼崎</v>
      </c>
      <c r="B28" s="64"/>
      <c r="C28" s="36" t="s">
        <v>196</v>
      </c>
      <c r="D28" s="69" t="s">
        <v>236</v>
      </c>
      <c r="E28" s="70"/>
      <c r="F28" s="22">
        <v>4</v>
      </c>
      <c r="G28" s="69"/>
      <c r="H28" s="70"/>
      <c r="I28" s="56" t="s">
        <v>237</v>
      </c>
      <c r="J28" s="57"/>
      <c r="K28" s="57"/>
      <c r="L28" s="71"/>
      <c r="M28" s="56"/>
      <c r="N28" s="70"/>
      <c r="O28" s="69"/>
      <c r="P28" s="71"/>
      <c r="Q28" s="56"/>
      <c r="R28" s="57"/>
    </row>
    <row r="29" spans="1:18" ht="16.5" customHeight="1">
      <c r="A29" s="65"/>
      <c r="B29" s="66"/>
      <c r="C29" s="35">
        <v>2</v>
      </c>
      <c r="D29" s="58" t="s">
        <v>152</v>
      </c>
      <c r="E29" s="59"/>
      <c r="F29" s="23">
        <v>5</v>
      </c>
      <c r="G29" s="58"/>
      <c r="H29" s="59"/>
      <c r="I29" s="60"/>
      <c r="J29" s="61"/>
      <c r="K29" s="61"/>
      <c r="L29" s="62"/>
      <c r="M29" s="60"/>
      <c r="N29" s="59"/>
      <c r="O29" s="58"/>
      <c r="P29" s="62"/>
      <c r="Q29" s="60"/>
      <c r="R29" s="61"/>
    </row>
    <row r="30" spans="1:18" ht="16.5" customHeight="1">
      <c r="A30" s="67"/>
      <c r="B30" s="68"/>
      <c r="C30" s="37">
        <v>3</v>
      </c>
      <c r="D30" s="53"/>
      <c r="E30" s="54"/>
      <c r="F30" s="24">
        <v>6</v>
      </c>
      <c r="G30" s="53"/>
      <c r="H30" s="54"/>
      <c r="I30" s="47"/>
      <c r="J30" s="48"/>
      <c r="K30" s="48"/>
      <c r="L30" s="55"/>
      <c r="M30" s="47"/>
      <c r="N30" s="54"/>
      <c r="O30" s="53"/>
      <c r="P30" s="55"/>
      <c r="Q30" s="47"/>
      <c r="R30" s="48"/>
    </row>
    <row r="31" spans="9:18" ht="11.25" customHeight="1">
      <c r="I31" s="25"/>
      <c r="J31" s="26"/>
      <c r="K31" s="25"/>
      <c r="L31" s="25"/>
      <c r="M31" s="25"/>
      <c r="N31" s="25"/>
      <c r="O31" s="25"/>
      <c r="P31" s="25"/>
      <c r="Q31" s="25"/>
      <c r="R31" s="25"/>
    </row>
    <row r="35" ht="13.5">
      <c r="I35" s="13"/>
    </row>
  </sheetData>
  <sheetProtection/>
  <mergeCells count="137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10:R10"/>
    <mergeCell ref="A6:B6"/>
    <mergeCell ref="A7:B7"/>
    <mergeCell ref="A8:B8"/>
    <mergeCell ref="B9:C9"/>
    <mergeCell ref="E9:F9"/>
    <mergeCell ref="H9:I9"/>
    <mergeCell ref="K13:L13"/>
    <mergeCell ref="K9:L9"/>
    <mergeCell ref="M9:N9"/>
    <mergeCell ref="O9:P9"/>
    <mergeCell ref="Q9:R9"/>
    <mergeCell ref="A10:B10"/>
    <mergeCell ref="C10:H10"/>
    <mergeCell ref="I10:J10"/>
    <mergeCell ref="K10:L10"/>
    <mergeCell ref="M10:N10"/>
    <mergeCell ref="Q12:R12"/>
    <mergeCell ref="A11:B13"/>
    <mergeCell ref="D11:E11"/>
    <mergeCell ref="G11:H11"/>
    <mergeCell ref="I11:J11"/>
    <mergeCell ref="K11:L11"/>
    <mergeCell ref="M11:N11"/>
    <mergeCell ref="D13:E13"/>
    <mergeCell ref="G13:H13"/>
    <mergeCell ref="I13:J13"/>
    <mergeCell ref="M14:N14"/>
    <mergeCell ref="O14:P14"/>
    <mergeCell ref="O11:P11"/>
    <mergeCell ref="Q11:R11"/>
    <mergeCell ref="D12:E12"/>
    <mergeCell ref="G12:H12"/>
    <mergeCell ref="I12:J12"/>
    <mergeCell ref="K12:L12"/>
    <mergeCell ref="M12:N12"/>
    <mergeCell ref="O12:P12"/>
    <mergeCell ref="O15:P15"/>
    <mergeCell ref="Q15:R15"/>
    <mergeCell ref="M13:N13"/>
    <mergeCell ref="O13:P13"/>
    <mergeCell ref="Q13:R13"/>
    <mergeCell ref="A14:B16"/>
    <mergeCell ref="D14:E14"/>
    <mergeCell ref="G14:H14"/>
    <mergeCell ref="I14:J14"/>
    <mergeCell ref="K14:L14"/>
    <mergeCell ref="I16:J16"/>
    <mergeCell ref="K16:L16"/>
    <mergeCell ref="M16:N16"/>
    <mergeCell ref="O16:P16"/>
    <mergeCell ref="Q14:R14"/>
    <mergeCell ref="D15:E15"/>
    <mergeCell ref="G15:H15"/>
    <mergeCell ref="I15:J15"/>
    <mergeCell ref="K15:L15"/>
    <mergeCell ref="M15:N15"/>
    <mergeCell ref="Q16:R16"/>
    <mergeCell ref="E18:F18"/>
    <mergeCell ref="G18:H18"/>
    <mergeCell ref="I18:J18"/>
    <mergeCell ref="K18:L18"/>
    <mergeCell ref="M18:N18"/>
    <mergeCell ref="O18:P18"/>
    <mergeCell ref="Q18:R18"/>
    <mergeCell ref="D16:E16"/>
    <mergeCell ref="G16:H16"/>
    <mergeCell ref="A20:B20"/>
    <mergeCell ref="A21:B21"/>
    <mergeCell ref="A22:B22"/>
    <mergeCell ref="B23:C23"/>
    <mergeCell ref="E23:F23"/>
    <mergeCell ref="H23:I23"/>
    <mergeCell ref="K23:L23"/>
    <mergeCell ref="M23:N23"/>
    <mergeCell ref="O23:P23"/>
    <mergeCell ref="Q23:R23"/>
    <mergeCell ref="A24:B24"/>
    <mergeCell ref="C24:H24"/>
    <mergeCell ref="I24:J24"/>
    <mergeCell ref="K24:L24"/>
    <mergeCell ref="M24:N24"/>
    <mergeCell ref="O24:R24"/>
    <mergeCell ref="A25:B27"/>
    <mergeCell ref="D25:E25"/>
    <mergeCell ref="G25:H25"/>
    <mergeCell ref="I25:J25"/>
    <mergeCell ref="K25:L25"/>
    <mergeCell ref="M25:N25"/>
    <mergeCell ref="D27:E27"/>
    <mergeCell ref="G27:H27"/>
    <mergeCell ref="I27:J27"/>
    <mergeCell ref="K27:L27"/>
    <mergeCell ref="O25:P25"/>
    <mergeCell ref="Q25:R25"/>
    <mergeCell ref="D26:E26"/>
    <mergeCell ref="G26:H26"/>
    <mergeCell ref="I26:J26"/>
    <mergeCell ref="K26:L26"/>
    <mergeCell ref="M26:N26"/>
    <mergeCell ref="O26:P26"/>
    <mergeCell ref="Q26:R26"/>
    <mergeCell ref="M27:N27"/>
    <mergeCell ref="O27:P27"/>
    <mergeCell ref="Q27:R27"/>
    <mergeCell ref="A28:B30"/>
    <mergeCell ref="D28:E28"/>
    <mergeCell ref="G28:H28"/>
    <mergeCell ref="I28:J28"/>
    <mergeCell ref="K28:L28"/>
    <mergeCell ref="M28:N28"/>
    <mergeCell ref="O28:P28"/>
    <mergeCell ref="Q28:R28"/>
    <mergeCell ref="D29:E29"/>
    <mergeCell ref="G29:H29"/>
    <mergeCell ref="I29:J29"/>
    <mergeCell ref="K29:L29"/>
    <mergeCell ref="M29:N29"/>
    <mergeCell ref="O29:P29"/>
    <mergeCell ref="Q29:R29"/>
    <mergeCell ref="Q30:R30"/>
    <mergeCell ref="D30:E30"/>
    <mergeCell ref="G30:H30"/>
    <mergeCell ref="I30:J30"/>
    <mergeCell ref="K30:L30"/>
    <mergeCell ref="M30:N30"/>
    <mergeCell ref="O30:P30"/>
  </mergeCells>
  <conditionalFormatting sqref="A21:B21 A7:B7 R7 R21">
    <cfRule type="expression" priority="9" dxfId="105" stopIfTrue="1">
      <formula>$R7&gt;$R8</formula>
    </cfRule>
  </conditionalFormatting>
  <conditionalFormatting sqref="R8 R22">
    <cfRule type="expression" priority="10" dxfId="105" stopIfTrue="1">
      <formula>$R8&gt;$R7</formula>
    </cfRule>
  </conditionalFormatting>
  <conditionalFormatting sqref="A25:B27">
    <cfRule type="expression" priority="5" dxfId="105" stopIfTrue="1">
      <formula>$R21&gt;$R22</formula>
    </cfRule>
  </conditionalFormatting>
  <conditionalFormatting sqref="A28:B30">
    <cfRule type="expression" priority="6" dxfId="105" stopIfTrue="1">
      <formula>$R21&lt;$R22</formula>
    </cfRule>
  </conditionalFormatting>
  <conditionalFormatting sqref="A8:B8 A22:B22">
    <cfRule type="expression" priority="13" dxfId="105" stopIfTrue="1">
      <formula>$R7&lt;$R8</formula>
    </cfRule>
  </conditionalFormatting>
  <conditionalFormatting sqref="H7:K8 H21:K22">
    <cfRule type="expression" priority="22" dxfId="8" stopIfTrue="1">
      <formula>H7=""</formula>
    </cfRule>
    <cfRule type="expression" priority="23" dxfId="105" stopIfTrue="1">
      <formula>H7&gt;0</formula>
    </cfRule>
  </conditionalFormatting>
  <conditionalFormatting sqref="C21:G22 C7:G8">
    <cfRule type="cellIs" priority="24" dxfId="105" operator="greaterThan" stopIfTrue="1">
      <formula>0</formula>
    </cfRule>
  </conditionalFormatting>
  <conditionalFormatting sqref="A11:B13">
    <cfRule type="expression" priority="7" dxfId="105" stopIfTrue="1">
      <formula>$R7&gt;$R8</formula>
    </cfRule>
  </conditionalFormatting>
  <conditionalFormatting sqref="A14:B16">
    <cfRule type="expression" priority="8" dxfId="105" stopIfTrue="1">
      <formula>$R7&lt;$R8</formula>
    </cfRule>
  </conditionalFormatting>
  <conditionalFormatting sqref="H20">
    <cfRule type="expression" priority="4" dxfId="0" stopIfTrue="1">
      <formula>H21=""</formula>
    </cfRule>
  </conditionalFormatting>
  <conditionalFormatting sqref="K20">
    <cfRule type="expression" priority="3" dxfId="0" stopIfTrue="1">
      <formula>K21=""</formula>
    </cfRule>
  </conditionalFormatting>
  <conditionalFormatting sqref="H6">
    <cfRule type="expression" priority="2" dxfId="0" stopIfTrue="1">
      <formula>H7=""</formula>
    </cfRule>
  </conditionalFormatting>
  <conditionalFormatting sqref="K6">
    <cfRule type="expression" priority="1" dxfId="0" stopIfTrue="1">
      <formula>K7=""</formula>
    </cfRule>
  </conditionalFormatting>
  <dataValidations count="2">
    <dataValidation allowBlank="1" showInputMessage="1" showErrorMessage="1" imeMode="halfAlpha" sqref="I1 M4:N4 I18:J18 M18:N18 O1 C7:Q8 M1 I4:J4 C21:Q22"/>
    <dataValidation type="list" allowBlank="1" showInputMessage="1" showErrorMessage="1" sqref="C4 C18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T36"/>
  <sheetViews>
    <sheetView zoomScalePageLayoutView="0" workbookViewId="0" topLeftCell="A13">
      <selection activeCell="A20" sqref="A20:B20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93" t="s">
        <v>5</v>
      </c>
      <c r="B1" s="94"/>
      <c r="C1" s="94"/>
      <c r="D1" s="94"/>
      <c r="E1" s="94"/>
      <c r="F1" s="94"/>
      <c r="G1" s="94"/>
      <c r="H1" s="29" t="s">
        <v>6</v>
      </c>
      <c r="I1" s="32">
        <v>6</v>
      </c>
      <c r="J1" s="6" t="s">
        <v>7</v>
      </c>
      <c r="K1" s="7">
        <v>2014</v>
      </c>
      <c r="L1" s="8" t="s">
        <v>8</v>
      </c>
      <c r="M1" s="9">
        <v>5</v>
      </c>
      <c r="N1" s="8" t="s">
        <v>0</v>
      </c>
      <c r="O1" s="9">
        <v>6</v>
      </c>
      <c r="P1" s="5" t="s">
        <v>9</v>
      </c>
      <c r="Q1" s="8" t="s">
        <v>0</v>
      </c>
      <c r="R1" s="10" t="s">
        <v>11</v>
      </c>
    </row>
    <row r="2" ht="5.25" customHeight="1"/>
    <row r="3" spans="11:18" ht="18.75" customHeight="1">
      <c r="K3" s="95" t="s">
        <v>12</v>
      </c>
      <c r="L3" s="95"/>
      <c r="M3" s="96" t="s">
        <v>13</v>
      </c>
      <c r="N3" s="96"/>
      <c r="O3" s="96"/>
      <c r="P3" s="96"/>
      <c r="Q3" s="96"/>
      <c r="R3" s="38" t="s">
        <v>14</v>
      </c>
    </row>
    <row r="4" spans="1:20" s="11" customFormat="1" ht="18.75" customHeight="1">
      <c r="A4" s="46"/>
      <c r="B4" s="30" t="s">
        <v>153</v>
      </c>
      <c r="C4" s="28" t="s">
        <v>3</v>
      </c>
      <c r="D4" s="4"/>
      <c r="E4" s="88" t="s">
        <v>64</v>
      </c>
      <c r="F4" s="88"/>
      <c r="G4" s="89" t="s">
        <v>15</v>
      </c>
      <c r="H4" s="89"/>
      <c r="I4" s="90">
        <v>0.41805555555555557</v>
      </c>
      <c r="J4" s="90"/>
      <c r="K4" s="91" t="s">
        <v>16</v>
      </c>
      <c r="L4" s="91"/>
      <c r="M4" s="90">
        <v>0.50625</v>
      </c>
      <c r="N4" s="90"/>
      <c r="O4" s="91" t="s">
        <v>17</v>
      </c>
      <c r="P4" s="91"/>
      <c r="Q4" s="92">
        <f>SUM(M4-I4)</f>
        <v>0.08819444444444441</v>
      </c>
      <c r="R4" s="92"/>
      <c r="T4" s="12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79" t="s">
        <v>193</v>
      </c>
      <c r="B6" s="80"/>
      <c r="C6" s="1" t="s">
        <v>18</v>
      </c>
      <c r="D6" s="2" t="s">
        <v>19</v>
      </c>
      <c r="E6" s="3" t="s">
        <v>20</v>
      </c>
      <c r="F6" s="1" t="s">
        <v>21</v>
      </c>
      <c r="G6" s="2" t="s">
        <v>22</v>
      </c>
      <c r="H6" s="27" t="s">
        <v>23</v>
      </c>
      <c r="I6" s="1" t="s">
        <v>24</v>
      </c>
      <c r="J6" s="2" t="s">
        <v>25</v>
      </c>
      <c r="K6" s="27" t="s">
        <v>26</v>
      </c>
      <c r="L6" s="31"/>
      <c r="M6" s="16"/>
      <c r="N6" s="17"/>
      <c r="O6" s="31"/>
      <c r="P6" s="16"/>
      <c r="Q6" s="17"/>
      <c r="R6" s="18" t="s">
        <v>27</v>
      </c>
    </row>
    <row r="7" spans="1:18" ht="27.75" customHeight="1">
      <c r="A7" s="86" t="s">
        <v>107</v>
      </c>
      <c r="B7" s="87"/>
      <c r="C7" s="39">
        <v>2</v>
      </c>
      <c r="D7" s="40">
        <v>0</v>
      </c>
      <c r="E7" s="41">
        <v>0</v>
      </c>
      <c r="F7" s="39">
        <v>0</v>
      </c>
      <c r="G7" s="40">
        <v>0</v>
      </c>
      <c r="H7" s="42">
        <v>0</v>
      </c>
      <c r="I7" s="39">
        <v>0</v>
      </c>
      <c r="J7" s="40">
        <v>0</v>
      </c>
      <c r="K7" s="42">
        <v>1</v>
      </c>
      <c r="L7" s="19"/>
      <c r="M7" s="20"/>
      <c r="N7" s="21"/>
      <c r="O7" s="19"/>
      <c r="P7" s="20"/>
      <c r="Q7" s="21"/>
      <c r="R7" s="33">
        <f>SUM(C7:Q7)</f>
        <v>3</v>
      </c>
    </row>
    <row r="8" spans="1:18" ht="27.75" customHeight="1">
      <c r="A8" s="86" t="s">
        <v>122</v>
      </c>
      <c r="B8" s="87"/>
      <c r="C8" s="39">
        <v>1</v>
      </c>
      <c r="D8" s="40">
        <v>0</v>
      </c>
      <c r="E8" s="41">
        <v>0</v>
      </c>
      <c r="F8" s="39">
        <v>3</v>
      </c>
      <c r="G8" s="40">
        <v>0</v>
      </c>
      <c r="H8" s="42">
        <v>1</v>
      </c>
      <c r="I8" s="39">
        <v>1</v>
      </c>
      <c r="J8" s="40">
        <v>0</v>
      </c>
      <c r="K8" s="42" t="s">
        <v>123</v>
      </c>
      <c r="L8" s="19"/>
      <c r="M8" s="20"/>
      <c r="N8" s="21"/>
      <c r="O8" s="19"/>
      <c r="P8" s="20"/>
      <c r="Q8" s="21"/>
      <c r="R8" s="33">
        <f>SUM(C8:Q8)</f>
        <v>6</v>
      </c>
    </row>
    <row r="9" spans="1:18" ht="24" customHeight="1">
      <c r="A9" s="43" t="s">
        <v>29</v>
      </c>
      <c r="B9" s="76" t="s">
        <v>108</v>
      </c>
      <c r="C9" s="76"/>
      <c r="D9" s="44" t="s">
        <v>31</v>
      </c>
      <c r="E9" s="76" t="s">
        <v>154</v>
      </c>
      <c r="F9" s="76"/>
      <c r="G9" s="45" t="s">
        <v>33</v>
      </c>
      <c r="H9" s="74" t="s">
        <v>119</v>
      </c>
      <c r="I9" s="74"/>
      <c r="J9" s="45" t="s">
        <v>35</v>
      </c>
      <c r="K9" s="74" t="s">
        <v>155</v>
      </c>
      <c r="L9" s="74"/>
      <c r="M9" s="75" t="s">
        <v>37</v>
      </c>
      <c r="N9" s="75"/>
      <c r="O9" s="76" t="s">
        <v>38</v>
      </c>
      <c r="P9" s="76"/>
      <c r="Q9" s="77" t="s">
        <v>104</v>
      </c>
      <c r="R9" s="78"/>
    </row>
    <row r="10" spans="1:18" ht="21" customHeight="1">
      <c r="A10" s="79" t="s">
        <v>193</v>
      </c>
      <c r="B10" s="80"/>
      <c r="C10" s="81" t="s">
        <v>40</v>
      </c>
      <c r="D10" s="82"/>
      <c r="E10" s="82"/>
      <c r="F10" s="82"/>
      <c r="G10" s="82"/>
      <c r="H10" s="82"/>
      <c r="I10" s="82" t="s">
        <v>41</v>
      </c>
      <c r="J10" s="83"/>
      <c r="K10" s="84" t="s">
        <v>42</v>
      </c>
      <c r="L10" s="85"/>
      <c r="M10" s="82" t="s">
        <v>43</v>
      </c>
      <c r="N10" s="85"/>
      <c r="O10" s="82" t="s">
        <v>44</v>
      </c>
      <c r="P10" s="82"/>
      <c r="Q10" s="82"/>
      <c r="R10" s="83"/>
    </row>
    <row r="11" spans="1:18" ht="16.5" customHeight="1">
      <c r="A11" s="65" t="str">
        <f>A7</f>
        <v>東洋大姫路</v>
      </c>
      <c r="B11" s="66"/>
      <c r="C11" s="36" t="s">
        <v>196</v>
      </c>
      <c r="D11" s="69" t="s">
        <v>238</v>
      </c>
      <c r="E11" s="70"/>
      <c r="F11" s="22">
        <v>4</v>
      </c>
      <c r="G11" s="69" t="s">
        <v>156</v>
      </c>
      <c r="H11" s="70"/>
      <c r="I11" s="56" t="s">
        <v>223</v>
      </c>
      <c r="J11" s="57"/>
      <c r="K11" s="57" t="s">
        <v>157</v>
      </c>
      <c r="L11" s="71"/>
      <c r="M11" s="56" t="s">
        <v>158</v>
      </c>
      <c r="N11" s="70"/>
      <c r="O11" s="72" t="s">
        <v>159</v>
      </c>
      <c r="P11" s="73"/>
      <c r="Q11" s="56"/>
      <c r="R11" s="57"/>
    </row>
    <row r="12" spans="1:18" ht="16.5" customHeight="1">
      <c r="A12" s="65"/>
      <c r="B12" s="66"/>
      <c r="C12" s="35">
        <v>2</v>
      </c>
      <c r="D12" s="58" t="s">
        <v>160</v>
      </c>
      <c r="E12" s="59"/>
      <c r="F12" s="23">
        <v>5</v>
      </c>
      <c r="G12" s="58"/>
      <c r="H12" s="59"/>
      <c r="I12" s="60"/>
      <c r="J12" s="61"/>
      <c r="K12" s="61"/>
      <c r="L12" s="62"/>
      <c r="M12" s="60"/>
      <c r="N12" s="59"/>
      <c r="O12" s="58"/>
      <c r="P12" s="62"/>
      <c r="Q12" s="60"/>
      <c r="R12" s="61"/>
    </row>
    <row r="13" spans="1:18" ht="16.5" customHeight="1">
      <c r="A13" s="67"/>
      <c r="B13" s="68"/>
      <c r="C13" s="37">
        <v>3</v>
      </c>
      <c r="D13" s="53" t="s">
        <v>161</v>
      </c>
      <c r="E13" s="54"/>
      <c r="F13" s="24">
        <v>6</v>
      </c>
      <c r="G13" s="53"/>
      <c r="H13" s="54"/>
      <c r="I13" s="47"/>
      <c r="J13" s="48"/>
      <c r="K13" s="48"/>
      <c r="L13" s="55"/>
      <c r="M13" s="47"/>
      <c r="N13" s="54"/>
      <c r="O13" s="53"/>
      <c r="P13" s="55"/>
      <c r="Q13" s="47"/>
      <c r="R13" s="48"/>
    </row>
    <row r="14" spans="1:18" ht="16.5" customHeight="1">
      <c r="A14" s="63" t="str">
        <f>A8</f>
        <v>報徳学園</v>
      </c>
      <c r="B14" s="64"/>
      <c r="C14" s="36" t="s">
        <v>196</v>
      </c>
      <c r="D14" s="69" t="s">
        <v>227</v>
      </c>
      <c r="E14" s="70"/>
      <c r="F14" s="22">
        <v>4</v>
      </c>
      <c r="G14" s="69"/>
      <c r="H14" s="70"/>
      <c r="I14" s="56" t="s">
        <v>228</v>
      </c>
      <c r="J14" s="57"/>
      <c r="K14" s="57"/>
      <c r="L14" s="71"/>
      <c r="M14" s="56" t="s">
        <v>162</v>
      </c>
      <c r="N14" s="70"/>
      <c r="O14" s="69" t="s">
        <v>163</v>
      </c>
      <c r="P14" s="71"/>
      <c r="Q14" s="56"/>
      <c r="R14" s="57"/>
    </row>
    <row r="15" spans="1:18" ht="16.5" customHeight="1">
      <c r="A15" s="65"/>
      <c r="B15" s="66"/>
      <c r="C15" s="35">
        <v>2</v>
      </c>
      <c r="D15" s="58"/>
      <c r="E15" s="59"/>
      <c r="F15" s="23">
        <v>5</v>
      </c>
      <c r="G15" s="58"/>
      <c r="H15" s="59"/>
      <c r="I15" s="60"/>
      <c r="J15" s="61"/>
      <c r="K15" s="61"/>
      <c r="L15" s="62"/>
      <c r="M15" s="60" t="s">
        <v>164</v>
      </c>
      <c r="N15" s="59"/>
      <c r="O15" s="58" t="s">
        <v>165</v>
      </c>
      <c r="P15" s="62"/>
      <c r="Q15" s="60"/>
      <c r="R15" s="61"/>
    </row>
    <row r="16" spans="1:18" ht="16.5" customHeight="1">
      <c r="A16" s="67"/>
      <c r="B16" s="68"/>
      <c r="C16" s="37">
        <v>3</v>
      </c>
      <c r="D16" s="53"/>
      <c r="E16" s="54"/>
      <c r="F16" s="24">
        <v>6</v>
      </c>
      <c r="G16" s="53"/>
      <c r="H16" s="54"/>
      <c r="I16" s="47"/>
      <c r="J16" s="48"/>
      <c r="K16" s="48"/>
      <c r="L16" s="55"/>
      <c r="M16" s="47"/>
      <c r="N16" s="54"/>
      <c r="O16" s="53" t="s">
        <v>166</v>
      </c>
      <c r="P16" s="55"/>
      <c r="Q16" s="47"/>
      <c r="R16" s="48"/>
    </row>
    <row r="17" spans="9:18" ht="16.5" customHeight="1">
      <c r="I17" s="25"/>
      <c r="J17" s="26"/>
      <c r="K17" s="25"/>
      <c r="L17" s="25"/>
      <c r="M17" s="25"/>
      <c r="N17" s="25"/>
      <c r="O17" s="25"/>
      <c r="P17" s="25"/>
      <c r="Q17" s="25"/>
      <c r="R17" s="25"/>
    </row>
    <row r="18" spans="1:20" s="11" customFormat="1" ht="18.75" customHeight="1">
      <c r="A18" s="46"/>
      <c r="B18" s="30" t="s">
        <v>153</v>
      </c>
      <c r="C18" s="28" t="s">
        <v>3</v>
      </c>
      <c r="D18" s="4"/>
      <c r="E18" s="88" t="s">
        <v>51</v>
      </c>
      <c r="F18" s="88"/>
      <c r="G18" s="89" t="s">
        <v>15</v>
      </c>
      <c r="H18" s="89"/>
      <c r="I18" s="90">
        <v>0.5381944444444444</v>
      </c>
      <c r="J18" s="90"/>
      <c r="K18" s="91" t="s">
        <v>16</v>
      </c>
      <c r="L18" s="91"/>
      <c r="M18" s="90">
        <v>0.5993055555555555</v>
      </c>
      <c r="N18" s="90"/>
      <c r="O18" s="91" t="s">
        <v>17</v>
      </c>
      <c r="P18" s="91"/>
      <c r="Q18" s="92">
        <f>SUM(M18-I18)</f>
        <v>0.061111111111111116</v>
      </c>
      <c r="R18" s="92"/>
      <c r="T18" s="12"/>
    </row>
    <row r="19" spans="8:18" ht="7.5" customHeight="1">
      <c r="H19" s="13"/>
      <c r="I19" s="13"/>
      <c r="J19" s="14"/>
      <c r="K19" s="15"/>
      <c r="L19" s="15"/>
      <c r="M19" s="14"/>
      <c r="N19" s="14"/>
      <c r="O19" s="15"/>
      <c r="P19" s="15"/>
      <c r="Q19" s="14"/>
      <c r="R19" s="14"/>
    </row>
    <row r="20" spans="1:18" ht="21" customHeight="1">
      <c r="A20" s="79" t="s">
        <v>193</v>
      </c>
      <c r="B20" s="80"/>
      <c r="C20" s="1" t="s">
        <v>18</v>
      </c>
      <c r="D20" s="2" t="s">
        <v>19</v>
      </c>
      <c r="E20" s="3" t="s">
        <v>20</v>
      </c>
      <c r="F20" s="1" t="s">
        <v>21</v>
      </c>
      <c r="G20" s="2" t="s">
        <v>22</v>
      </c>
      <c r="H20" s="27" t="s">
        <v>23</v>
      </c>
      <c r="I20" s="1" t="s">
        <v>24</v>
      </c>
      <c r="J20" s="2" t="s">
        <v>25</v>
      </c>
      <c r="K20" s="27" t="s">
        <v>26</v>
      </c>
      <c r="L20" s="31"/>
      <c r="M20" s="16"/>
      <c r="N20" s="17"/>
      <c r="O20" s="31"/>
      <c r="P20" s="16"/>
      <c r="Q20" s="17"/>
      <c r="R20" s="18" t="s">
        <v>27</v>
      </c>
    </row>
    <row r="21" spans="1:18" ht="27.75" customHeight="1">
      <c r="A21" s="86" t="s">
        <v>167</v>
      </c>
      <c r="B21" s="87"/>
      <c r="C21" s="39">
        <v>0</v>
      </c>
      <c r="D21" s="40">
        <v>0</v>
      </c>
      <c r="E21" s="41">
        <v>0</v>
      </c>
      <c r="F21" s="39">
        <v>0</v>
      </c>
      <c r="G21" s="40">
        <v>1</v>
      </c>
      <c r="H21" s="42">
        <v>0</v>
      </c>
      <c r="I21" s="39">
        <v>0</v>
      </c>
      <c r="J21" s="40">
        <v>0</v>
      </c>
      <c r="K21" s="42">
        <v>0</v>
      </c>
      <c r="L21" s="19"/>
      <c r="M21" s="20"/>
      <c r="N21" s="21"/>
      <c r="O21" s="19"/>
      <c r="P21" s="20"/>
      <c r="Q21" s="21"/>
      <c r="R21" s="33">
        <f>SUM(C21:Q21)</f>
        <v>1</v>
      </c>
    </row>
    <row r="22" spans="1:18" ht="27.75" customHeight="1">
      <c r="A22" s="86" t="s">
        <v>86</v>
      </c>
      <c r="B22" s="87"/>
      <c r="C22" s="39">
        <v>0</v>
      </c>
      <c r="D22" s="40">
        <v>0</v>
      </c>
      <c r="E22" s="41">
        <v>0</v>
      </c>
      <c r="F22" s="39">
        <v>0</v>
      </c>
      <c r="G22" s="40">
        <v>0</v>
      </c>
      <c r="H22" s="42">
        <v>0</v>
      </c>
      <c r="I22" s="39">
        <v>0</v>
      </c>
      <c r="J22" s="40">
        <v>0</v>
      </c>
      <c r="K22" s="42">
        <v>0</v>
      </c>
      <c r="L22" s="19"/>
      <c r="M22" s="20"/>
      <c r="N22" s="21"/>
      <c r="O22" s="19"/>
      <c r="P22" s="20"/>
      <c r="Q22" s="21"/>
      <c r="R22" s="33">
        <f>SUM(C22:Q22)</f>
        <v>0</v>
      </c>
    </row>
    <row r="23" spans="1:18" ht="24" customHeight="1">
      <c r="A23" s="43" t="s">
        <v>29</v>
      </c>
      <c r="B23" s="76" t="s">
        <v>168</v>
      </c>
      <c r="C23" s="76"/>
      <c r="D23" s="44" t="s">
        <v>31</v>
      </c>
      <c r="E23" s="76" t="s">
        <v>90</v>
      </c>
      <c r="F23" s="76"/>
      <c r="G23" s="45" t="s">
        <v>33</v>
      </c>
      <c r="H23" s="74" t="s">
        <v>169</v>
      </c>
      <c r="I23" s="74"/>
      <c r="J23" s="45" t="s">
        <v>35</v>
      </c>
      <c r="K23" s="74" t="s">
        <v>170</v>
      </c>
      <c r="L23" s="74"/>
      <c r="M23" s="75" t="s">
        <v>37</v>
      </c>
      <c r="N23" s="75"/>
      <c r="O23" s="76" t="s">
        <v>38</v>
      </c>
      <c r="P23" s="76"/>
      <c r="Q23" s="77" t="s">
        <v>104</v>
      </c>
      <c r="R23" s="78"/>
    </row>
    <row r="24" spans="1:18" ht="21" customHeight="1">
      <c r="A24" s="79" t="s">
        <v>193</v>
      </c>
      <c r="B24" s="80"/>
      <c r="C24" s="81" t="s">
        <v>40</v>
      </c>
      <c r="D24" s="82"/>
      <c r="E24" s="82"/>
      <c r="F24" s="82"/>
      <c r="G24" s="82"/>
      <c r="H24" s="82"/>
      <c r="I24" s="82" t="s">
        <v>41</v>
      </c>
      <c r="J24" s="83"/>
      <c r="K24" s="84" t="s">
        <v>42</v>
      </c>
      <c r="L24" s="85"/>
      <c r="M24" s="82" t="s">
        <v>43</v>
      </c>
      <c r="N24" s="85"/>
      <c r="O24" s="82" t="s">
        <v>44</v>
      </c>
      <c r="P24" s="82"/>
      <c r="Q24" s="82"/>
      <c r="R24" s="83"/>
    </row>
    <row r="25" spans="1:18" ht="16.5" customHeight="1">
      <c r="A25" s="65" t="str">
        <f>A21</f>
        <v>姫路南</v>
      </c>
      <c r="B25" s="66"/>
      <c r="C25" s="36" t="s">
        <v>196</v>
      </c>
      <c r="D25" s="69" t="s">
        <v>239</v>
      </c>
      <c r="E25" s="70"/>
      <c r="F25" s="22">
        <v>4</v>
      </c>
      <c r="G25" s="69"/>
      <c r="H25" s="70"/>
      <c r="I25" s="56" t="s">
        <v>240</v>
      </c>
      <c r="J25" s="57"/>
      <c r="K25" s="57"/>
      <c r="L25" s="71"/>
      <c r="M25" s="56"/>
      <c r="N25" s="70"/>
      <c r="O25" s="72" t="s">
        <v>171</v>
      </c>
      <c r="P25" s="73"/>
      <c r="Q25" s="56"/>
      <c r="R25" s="57"/>
    </row>
    <row r="26" spans="1:18" ht="16.5" customHeight="1">
      <c r="A26" s="65"/>
      <c r="B26" s="66"/>
      <c r="C26" s="35">
        <v>2</v>
      </c>
      <c r="D26" s="58"/>
      <c r="E26" s="59"/>
      <c r="F26" s="23">
        <v>5</v>
      </c>
      <c r="G26" s="58"/>
      <c r="H26" s="59"/>
      <c r="I26" s="60"/>
      <c r="J26" s="61"/>
      <c r="K26" s="61"/>
      <c r="L26" s="62"/>
      <c r="M26" s="60"/>
      <c r="N26" s="59"/>
      <c r="O26" s="58" t="s">
        <v>172</v>
      </c>
      <c r="P26" s="62"/>
      <c r="Q26" s="60"/>
      <c r="R26" s="61"/>
    </row>
    <row r="27" spans="1:18" ht="16.5" customHeight="1">
      <c r="A27" s="67"/>
      <c r="B27" s="68"/>
      <c r="C27" s="37">
        <v>3</v>
      </c>
      <c r="D27" s="53"/>
      <c r="E27" s="54"/>
      <c r="F27" s="24">
        <v>6</v>
      </c>
      <c r="G27" s="53"/>
      <c r="H27" s="54"/>
      <c r="I27" s="47"/>
      <c r="J27" s="48"/>
      <c r="K27" s="48"/>
      <c r="L27" s="55"/>
      <c r="M27" s="47"/>
      <c r="N27" s="54"/>
      <c r="O27" s="53" t="s">
        <v>173</v>
      </c>
      <c r="P27" s="55"/>
      <c r="Q27" s="47"/>
      <c r="R27" s="48"/>
    </row>
    <row r="28" spans="1:18" ht="16.5" customHeight="1">
      <c r="A28" s="63" t="str">
        <f>A22</f>
        <v>加古川北</v>
      </c>
      <c r="B28" s="64"/>
      <c r="C28" s="36" t="s">
        <v>196</v>
      </c>
      <c r="D28" s="69" t="s">
        <v>241</v>
      </c>
      <c r="E28" s="70"/>
      <c r="F28" s="22">
        <v>4</v>
      </c>
      <c r="G28" s="69"/>
      <c r="H28" s="70"/>
      <c r="I28" s="56" t="s">
        <v>242</v>
      </c>
      <c r="J28" s="57"/>
      <c r="K28" s="57"/>
      <c r="L28" s="71"/>
      <c r="M28" s="56"/>
      <c r="N28" s="70"/>
      <c r="O28" s="69" t="s">
        <v>174</v>
      </c>
      <c r="P28" s="71"/>
      <c r="Q28" s="56"/>
      <c r="R28" s="57"/>
    </row>
    <row r="29" spans="1:18" ht="16.5" customHeight="1">
      <c r="A29" s="65"/>
      <c r="B29" s="66"/>
      <c r="C29" s="35">
        <v>2</v>
      </c>
      <c r="D29" s="58" t="s">
        <v>175</v>
      </c>
      <c r="E29" s="59"/>
      <c r="F29" s="23">
        <v>5</v>
      </c>
      <c r="G29" s="58"/>
      <c r="H29" s="59"/>
      <c r="I29" s="60" t="s">
        <v>96</v>
      </c>
      <c r="J29" s="61"/>
      <c r="K29" s="61"/>
      <c r="L29" s="62"/>
      <c r="M29" s="60"/>
      <c r="N29" s="59"/>
      <c r="O29" s="58"/>
      <c r="P29" s="62"/>
      <c r="Q29" s="60"/>
      <c r="R29" s="61"/>
    </row>
    <row r="30" spans="1:18" ht="16.5" customHeight="1">
      <c r="A30" s="67"/>
      <c r="B30" s="68"/>
      <c r="C30" s="37">
        <v>3</v>
      </c>
      <c r="D30" s="53"/>
      <c r="E30" s="54"/>
      <c r="F30" s="24">
        <v>6</v>
      </c>
      <c r="G30" s="53"/>
      <c r="H30" s="54"/>
      <c r="I30" s="47"/>
      <c r="J30" s="48"/>
      <c r="K30" s="48"/>
      <c r="L30" s="55"/>
      <c r="M30" s="47"/>
      <c r="N30" s="54"/>
      <c r="O30" s="53"/>
      <c r="P30" s="55"/>
      <c r="Q30" s="47"/>
      <c r="R30" s="48"/>
    </row>
    <row r="31" spans="9:18" ht="11.25" customHeight="1">
      <c r="I31" s="25"/>
      <c r="J31" s="26"/>
      <c r="K31" s="25"/>
      <c r="L31" s="25"/>
      <c r="M31" s="25"/>
      <c r="N31" s="25"/>
      <c r="O31" s="25"/>
      <c r="P31" s="25"/>
      <c r="Q31" s="25"/>
      <c r="R31" s="25"/>
    </row>
    <row r="36" ht="13.5">
      <c r="I36" s="13"/>
    </row>
  </sheetData>
  <sheetProtection/>
  <mergeCells count="137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10:R10"/>
    <mergeCell ref="A6:B6"/>
    <mergeCell ref="A7:B7"/>
    <mergeCell ref="A8:B8"/>
    <mergeCell ref="B9:C9"/>
    <mergeCell ref="E9:F9"/>
    <mergeCell ref="H9:I9"/>
    <mergeCell ref="K13:L13"/>
    <mergeCell ref="K9:L9"/>
    <mergeCell ref="M9:N9"/>
    <mergeCell ref="O9:P9"/>
    <mergeCell ref="Q9:R9"/>
    <mergeCell ref="A10:B10"/>
    <mergeCell ref="C10:H10"/>
    <mergeCell ref="I10:J10"/>
    <mergeCell ref="K10:L10"/>
    <mergeCell ref="M10:N10"/>
    <mergeCell ref="Q12:R12"/>
    <mergeCell ref="A11:B13"/>
    <mergeCell ref="D11:E11"/>
    <mergeCell ref="G11:H11"/>
    <mergeCell ref="I11:J11"/>
    <mergeCell ref="K11:L11"/>
    <mergeCell ref="M11:N11"/>
    <mergeCell ref="D13:E13"/>
    <mergeCell ref="G13:H13"/>
    <mergeCell ref="I13:J13"/>
    <mergeCell ref="M14:N14"/>
    <mergeCell ref="O14:P14"/>
    <mergeCell ref="O11:P11"/>
    <mergeCell ref="Q11:R11"/>
    <mergeCell ref="D12:E12"/>
    <mergeCell ref="G12:H12"/>
    <mergeCell ref="I12:J12"/>
    <mergeCell ref="K12:L12"/>
    <mergeCell ref="M12:N12"/>
    <mergeCell ref="O12:P12"/>
    <mergeCell ref="O15:P15"/>
    <mergeCell ref="Q15:R15"/>
    <mergeCell ref="M13:N13"/>
    <mergeCell ref="O13:P13"/>
    <mergeCell ref="Q13:R13"/>
    <mergeCell ref="A14:B16"/>
    <mergeCell ref="D14:E14"/>
    <mergeCell ref="G14:H14"/>
    <mergeCell ref="I14:J14"/>
    <mergeCell ref="K14:L14"/>
    <mergeCell ref="I16:J16"/>
    <mergeCell ref="K16:L16"/>
    <mergeCell ref="M16:N16"/>
    <mergeCell ref="O16:P16"/>
    <mergeCell ref="Q14:R14"/>
    <mergeCell ref="D15:E15"/>
    <mergeCell ref="G15:H15"/>
    <mergeCell ref="I15:J15"/>
    <mergeCell ref="K15:L15"/>
    <mergeCell ref="M15:N15"/>
    <mergeCell ref="Q16:R16"/>
    <mergeCell ref="E18:F18"/>
    <mergeCell ref="G18:H18"/>
    <mergeCell ref="I18:J18"/>
    <mergeCell ref="K18:L18"/>
    <mergeCell ref="M18:N18"/>
    <mergeCell ref="O18:P18"/>
    <mergeCell ref="Q18:R18"/>
    <mergeCell ref="D16:E16"/>
    <mergeCell ref="G16:H16"/>
    <mergeCell ref="A20:B20"/>
    <mergeCell ref="A21:B21"/>
    <mergeCell ref="A22:B22"/>
    <mergeCell ref="B23:C23"/>
    <mergeCell ref="E23:F23"/>
    <mergeCell ref="H23:I23"/>
    <mergeCell ref="K23:L23"/>
    <mergeCell ref="M23:N23"/>
    <mergeCell ref="O23:P23"/>
    <mergeCell ref="Q23:R23"/>
    <mergeCell ref="A24:B24"/>
    <mergeCell ref="C24:H24"/>
    <mergeCell ref="I24:J24"/>
    <mergeCell ref="K24:L24"/>
    <mergeCell ref="M24:N24"/>
    <mergeCell ref="O24:R24"/>
    <mergeCell ref="A25:B27"/>
    <mergeCell ref="D25:E25"/>
    <mergeCell ref="G25:H25"/>
    <mergeCell ref="I25:J25"/>
    <mergeCell ref="K25:L25"/>
    <mergeCell ref="M25:N25"/>
    <mergeCell ref="D27:E27"/>
    <mergeCell ref="G27:H27"/>
    <mergeCell ref="I27:J27"/>
    <mergeCell ref="K27:L27"/>
    <mergeCell ref="O25:P25"/>
    <mergeCell ref="Q25:R25"/>
    <mergeCell ref="D26:E26"/>
    <mergeCell ref="G26:H26"/>
    <mergeCell ref="I26:J26"/>
    <mergeCell ref="K26:L26"/>
    <mergeCell ref="M26:N26"/>
    <mergeCell ref="O26:P26"/>
    <mergeCell ref="Q26:R26"/>
    <mergeCell ref="M27:N27"/>
    <mergeCell ref="O27:P27"/>
    <mergeCell ref="Q27:R27"/>
    <mergeCell ref="A28:B30"/>
    <mergeCell ref="D28:E28"/>
    <mergeCell ref="G28:H28"/>
    <mergeCell ref="I28:J28"/>
    <mergeCell ref="K28:L28"/>
    <mergeCell ref="M28:N28"/>
    <mergeCell ref="O28:P28"/>
    <mergeCell ref="Q28:R28"/>
    <mergeCell ref="D29:E29"/>
    <mergeCell ref="G29:H29"/>
    <mergeCell ref="I29:J29"/>
    <mergeCell ref="K29:L29"/>
    <mergeCell ref="M29:N29"/>
    <mergeCell ref="O29:P29"/>
    <mergeCell ref="Q29:R29"/>
    <mergeCell ref="Q30:R30"/>
    <mergeCell ref="D30:E30"/>
    <mergeCell ref="G30:H30"/>
    <mergeCell ref="I30:J30"/>
    <mergeCell ref="K30:L30"/>
    <mergeCell ref="M30:N30"/>
    <mergeCell ref="O30:P30"/>
  </mergeCells>
  <conditionalFormatting sqref="A21:B21 A7:B7 R7 R21">
    <cfRule type="expression" priority="9" dxfId="105" stopIfTrue="1">
      <formula>$R7&gt;$R8</formula>
    </cfRule>
  </conditionalFormatting>
  <conditionalFormatting sqref="R8 R22">
    <cfRule type="expression" priority="10" dxfId="105" stopIfTrue="1">
      <formula>$R8&gt;$R7</formula>
    </cfRule>
  </conditionalFormatting>
  <conditionalFormatting sqref="A25:B27">
    <cfRule type="expression" priority="5" dxfId="105" stopIfTrue="1">
      <formula>$R21&gt;$R22</formula>
    </cfRule>
  </conditionalFormatting>
  <conditionalFormatting sqref="A28:B30">
    <cfRule type="expression" priority="6" dxfId="105" stopIfTrue="1">
      <formula>$R21&lt;$R22</formula>
    </cfRule>
  </conditionalFormatting>
  <conditionalFormatting sqref="A8:B8 A22:B22">
    <cfRule type="expression" priority="13" dxfId="105" stopIfTrue="1">
      <formula>$R7&lt;$R8</formula>
    </cfRule>
  </conditionalFormatting>
  <conditionalFormatting sqref="H7:K8 H21:K22">
    <cfRule type="expression" priority="22" dxfId="8" stopIfTrue="1">
      <formula>H7=""</formula>
    </cfRule>
    <cfRule type="expression" priority="23" dxfId="105" stopIfTrue="1">
      <formula>H7&gt;0</formula>
    </cfRule>
  </conditionalFormatting>
  <conditionalFormatting sqref="C21:G22 C7:G8">
    <cfRule type="cellIs" priority="24" dxfId="105" operator="greaterThan" stopIfTrue="1">
      <formula>0</formula>
    </cfRule>
  </conditionalFormatting>
  <conditionalFormatting sqref="A11:B13">
    <cfRule type="expression" priority="7" dxfId="105" stopIfTrue="1">
      <formula>$R7&gt;$R8</formula>
    </cfRule>
  </conditionalFormatting>
  <conditionalFormatting sqref="A14:B16">
    <cfRule type="expression" priority="8" dxfId="105" stopIfTrue="1">
      <formula>$R7&lt;$R8</formula>
    </cfRule>
  </conditionalFormatting>
  <conditionalFormatting sqref="H20">
    <cfRule type="expression" priority="4" dxfId="0" stopIfTrue="1">
      <formula>H21=""</formula>
    </cfRule>
  </conditionalFormatting>
  <conditionalFormatting sqref="K20">
    <cfRule type="expression" priority="3" dxfId="0" stopIfTrue="1">
      <formula>K21=""</formula>
    </cfRule>
  </conditionalFormatting>
  <conditionalFormatting sqref="H6">
    <cfRule type="expression" priority="2" dxfId="0" stopIfTrue="1">
      <formula>H7=""</formula>
    </cfRule>
  </conditionalFormatting>
  <conditionalFormatting sqref="K6">
    <cfRule type="expression" priority="1" dxfId="0" stopIfTrue="1">
      <formula>K7=""</formula>
    </cfRule>
  </conditionalFormatting>
  <dataValidations count="2">
    <dataValidation allowBlank="1" showInputMessage="1" showErrorMessage="1" imeMode="halfAlpha" sqref="I1 M4:N4 I18:J18 M18:N18 O1 C7:Q8 M1 I4:J4 C21:Q22"/>
    <dataValidation type="list" allowBlank="1" showInputMessage="1" showErrorMessage="1" sqref="C4 C18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T39"/>
  <sheetViews>
    <sheetView zoomScalePageLayoutView="0" workbookViewId="0" topLeftCell="A10">
      <selection activeCell="A20" sqref="A20:B20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93" t="s">
        <v>5</v>
      </c>
      <c r="B1" s="94"/>
      <c r="C1" s="94"/>
      <c r="D1" s="94"/>
      <c r="E1" s="94"/>
      <c r="F1" s="94"/>
      <c r="G1" s="94"/>
      <c r="H1" s="29" t="s">
        <v>6</v>
      </c>
      <c r="I1" s="32">
        <v>7</v>
      </c>
      <c r="J1" s="6" t="s">
        <v>7</v>
      </c>
      <c r="K1" s="7">
        <v>2014</v>
      </c>
      <c r="L1" s="8" t="s">
        <v>8</v>
      </c>
      <c r="M1" s="9">
        <v>5</v>
      </c>
      <c r="N1" s="8" t="s">
        <v>0</v>
      </c>
      <c r="O1" s="9">
        <v>10</v>
      </c>
      <c r="P1" s="5" t="s">
        <v>9</v>
      </c>
      <c r="Q1" s="8" t="s">
        <v>10</v>
      </c>
      <c r="R1" s="10" t="s">
        <v>11</v>
      </c>
    </row>
    <row r="2" ht="5.25" customHeight="1"/>
    <row r="3" spans="11:18" ht="18.75" customHeight="1">
      <c r="K3" s="95" t="s">
        <v>12</v>
      </c>
      <c r="L3" s="95"/>
      <c r="M3" s="96" t="s">
        <v>13</v>
      </c>
      <c r="N3" s="96"/>
      <c r="O3" s="96"/>
      <c r="P3" s="96"/>
      <c r="Q3" s="96"/>
      <c r="R3" s="38" t="s">
        <v>14</v>
      </c>
    </row>
    <row r="4" spans="1:20" s="11" customFormat="1" ht="18.75" customHeight="1">
      <c r="A4" s="46"/>
      <c r="B4" s="103" t="s">
        <v>176</v>
      </c>
      <c r="C4" s="104"/>
      <c r="D4" s="4"/>
      <c r="E4" s="88" t="s">
        <v>64</v>
      </c>
      <c r="F4" s="88"/>
      <c r="G4" s="89" t="s">
        <v>15</v>
      </c>
      <c r="H4" s="89"/>
      <c r="I4" s="90">
        <v>0.41597222222222224</v>
      </c>
      <c r="J4" s="90"/>
      <c r="K4" s="91" t="s">
        <v>16</v>
      </c>
      <c r="L4" s="91"/>
      <c r="M4" s="90">
        <v>0.49166666666666664</v>
      </c>
      <c r="N4" s="90"/>
      <c r="O4" s="91" t="s">
        <v>17</v>
      </c>
      <c r="P4" s="91"/>
      <c r="Q4" s="92">
        <f>SUM(M4-I4)</f>
        <v>0.0756944444444444</v>
      </c>
      <c r="R4" s="92"/>
      <c r="T4" s="12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79" t="s">
        <v>193</v>
      </c>
      <c r="B6" s="80"/>
      <c r="C6" s="1" t="s">
        <v>18</v>
      </c>
      <c r="D6" s="2" t="s">
        <v>19</v>
      </c>
      <c r="E6" s="3" t="s">
        <v>20</v>
      </c>
      <c r="F6" s="1" t="s">
        <v>21</v>
      </c>
      <c r="G6" s="2" t="s">
        <v>22</v>
      </c>
      <c r="H6" s="27" t="s">
        <v>23</v>
      </c>
      <c r="I6" s="1" t="s">
        <v>24</v>
      </c>
      <c r="J6" s="2" t="s">
        <v>25</v>
      </c>
      <c r="K6" s="27" t="s">
        <v>26</v>
      </c>
      <c r="L6" s="31"/>
      <c r="M6" s="16"/>
      <c r="N6" s="17"/>
      <c r="O6" s="31"/>
      <c r="P6" s="16"/>
      <c r="Q6" s="17"/>
      <c r="R6" s="18" t="s">
        <v>27</v>
      </c>
    </row>
    <row r="7" spans="1:18" ht="27.75" customHeight="1">
      <c r="A7" s="86" t="s">
        <v>107</v>
      </c>
      <c r="B7" s="87"/>
      <c r="C7" s="39">
        <v>1</v>
      </c>
      <c r="D7" s="40">
        <v>1</v>
      </c>
      <c r="E7" s="41">
        <v>2</v>
      </c>
      <c r="F7" s="39">
        <v>0</v>
      </c>
      <c r="G7" s="40">
        <v>0</v>
      </c>
      <c r="H7" s="42">
        <v>0</v>
      </c>
      <c r="I7" s="39">
        <v>0</v>
      </c>
      <c r="J7" s="40">
        <v>0</v>
      </c>
      <c r="K7" s="42">
        <v>0</v>
      </c>
      <c r="L7" s="19"/>
      <c r="M7" s="20"/>
      <c r="N7" s="21"/>
      <c r="O7" s="19"/>
      <c r="P7" s="20"/>
      <c r="Q7" s="21"/>
      <c r="R7" s="33">
        <f>SUM(C7:Q7)</f>
        <v>4</v>
      </c>
    </row>
    <row r="8" spans="1:18" ht="27.75" customHeight="1">
      <c r="A8" s="86" t="s">
        <v>86</v>
      </c>
      <c r="B8" s="87"/>
      <c r="C8" s="39">
        <v>0</v>
      </c>
      <c r="D8" s="40">
        <v>0</v>
      </c>
      <c r="E8" s="41">
        <v>0</v>
      </c>
      <c r="F8" s="39">
        <v>0</v>
      </c>
      <c r="G8" s="40">
        <v>0</v>
      </c>
      <c r="H8" s="42">
        <v>0</v>
      </c>
      <c r="I8" s="39">
        <v>0</v>
      </c>
      <c r="J8" s="40">
        <v>0</v>
      </c>
      <c r="K8" s="42">
        <v>2</v>
      </c>
      <c r="L8" s="19"/>
      <c r="M8" s="20"/>
      <c r="N8" s="21"/>
      <c r="O8" s="19"/>
      <c r="P8" s="20"/>
      <c r="Q8" s="21"/>
      <c r="R8" s="33">
        <f>SUM(C8:Q8)</f>
        <v>2</v>
      </c>
    </row>
    <row r="9" spans="1:18" ht="24" customHeight="1">
      <c r="A9" s="43" t="s">
        <v>29</v>
      </c>
      <c r="B9" s="76" t="s">
        <v>70</v>
      </c>
      <c r="C9" s="76"/>
      <c r="D9" s="44" t="s">
        <v>31</v>
      </c>
      <c r="E9" s="76" t="s">
        <v>54</v>
      </c>
      <c r="F9" s="76"/>
      <c r="G9" s="45" t="s">
        <v>33</v>
      </c>
      <c r="H9" s="74" t="s">
        <v>177</v>
      </c>
      <c r="I9" s="74"/>
      <c r="J9" s="45" t="s">
        <v>35</v>
      </c>
      <c r="K9" s="74" t="s">
        <v>178</v>
      </c>
      <c r="L9" s="74"/>
      <c r="M9" s="75" t="s">
        <v>37</v>
      </c>
      <c r="N9" s="75"/>
      <c r="O9" s="76" t="s">
        <v>38</v>
      </c>
      <c r="P9" s="76"/>
      <c r="Q9" s="77" t="s">
        <v>126</v>
      </c>
      <c r="R9" s="78"/>
    </row>
    <row r="10" spans="1:18" ht="21" customHeight="1">
      <c r="A10" s="79" t="s">
        <v>193</v>
      </c>
      <c r="B10" s="80"/>
      <c r="C10" s="81" t="s">
        <v>40</v>
      </c>
      <c r="D10" s="82"/>
      <c r="E10" s="82"/>
      <c r="F10" s="82"/>
      <c r="G10" s="82"/>
      <c r="H10" s="82"/>
      <c r="I10" s="82" t="s">
        <v>41</v>
      </c>
      <c r="J10" s="83"/>
      <c r="K10" s="84" t="s">
        <v>42</v>
      </c>
      <c r="L10" s="85"/>
      <c r="M10" s="82" t="s">
        <v>43</v>
      </c>
      <c r="N10" s="85"/>
      <c r="O10" s="82" t="s">
        <v>44</v>
      </c>
      <c r="P10" s="82"/>
      <c r="Q10" s="82"/>
      <c r="R10" s="83"/>
    </row>
    <row r="11" spans="1:18" ht="16.5" customHeight="1">
      <c r="A11" s="65" t="str">
        <f>A7</f>
        <v>東洋大姫路</v>
      </c>
      <c r="B11" s="66"/>
      <c r="C11" s="36" t="s">
        <v>196</v>
      </c>
      <c r="D11" s="69" t="s">
        <v>243</v>
      </c>
      <c r="E11" s="70"/>
      <c r="F11" s="22">
        <v>4</v>
      </c>
      <c r="G11" s="69"/>
      <c r="H11" s="70"/>
      <c r="I11" s="56" t="s">
        <v>244</v>
      </c>
      <c r="J11" s="57"/>
      <c r="K11" s="57"/>
      <c r="L11" s="71"/>
      <c r="M11" s="56"/>
      <c r="N11" s="70"/>
      <c r="O11" s="72" t="s">
        <v>179</v>
      </c>
      <c r="P11" s="73"/>
      <c r="Q11" s="56" t="s">
        <v>180</v>
      </c>
      <c r="R11" s="57"/>
    </row>
    <row r="12" spans="1:18" ht="16.5" customHeight="1">
      <c r="A12" s="65"/>
      <c r="B12" s="66"/>
      <c r="C12" s="35">
        <v>2</v>
      </c>
      <c r="D12" s="58" t="s">
        <v>115</v>
      </c>
      <c r="E12" s="59"/>
      <c r="F12" s="23">
        <v>5</v>
      </c>
      <c r="G12" s="58"/>
      <c r="H12" s="59"/>
      <c r="I12" s="60" t="s">
        <v>111</v>
      </c>
      <c r="J12" s="61"/>
      <c r="K12" s="61"/>
      <c r="L12" s="62"/>
      <c r="M12" s="60"/>
      <c r="N12" s="59"/>
      <c r="O12" s="58" t="s">
        <v>181</v>
      </c>
      <c r="P12" s="62"/>
      <c r="Q12" s="60"/>
      <c r="R12" s="61"/>
    </row>
    <row r="13" spans="1:18" ht="16.5" customHeight="1">
      <c r="A13" s="67"/>
      <c r="B13" s="68"/>
      <c r="C13" s="37">
        <v>3</v>
      </c>
      <c r="D13" s="53"/>
      <c r="E13" s="54"/>
      <c r="F13" s="24">
        <v>6</v>
      </c>
      <c r="G13" s="53"/>
      <c r="H13" s="54"/>
      <c r="I13" s="47"/>
      <c r="J13" s="48"/>
      <c r="K13" s="48"/>
      <c r="L13" s="55"/>
      <c r="M13" s="47"/>
      <c r="N13" s="54"/>
      <c r="O13" s="53" t="s">
        <v>182</v>
      </c>
      <c r="P13" s="55"/>
      <c r="Q13" s="47"/>
      <c r="R13" s="48"/>
    </row>
    <row r="14" spans="1:18" ht="16.5" customHeight="1">
      <c r="A14" s="63" t="str">
        <f>A8</f>
        <v>加古川北</v>
      </c>
      <c r="B14" s="64"/>
      <c r="C14" s="36" t="s">
        <v>196</v>
      </c>
      <c r="D14" s="69" t="s">
        <v>215</v>
      </c>
      <c r="E14" s="70"/>
      <c r="F14" s="22">
        <v>4</v>
      </c>
      <c r="G14" s="69"/>
      <c r="H14" s="70"/>
      <c r="I14" s="56" t="s">
        <v>216</v>
      </c>
      <c r="J14" s="57"/>
      <c r="K14" s="57"/>
      <c r="L14" s="71"/>
      <c r="M14" s="56"/>
      <c r="N14" s="70"/>
      <c r="O14" s="69"/>
      <c r="P14" s="71"/>
      <c r="Q14" s="56"/>
      <c r="R14" s="57"/>
    </row>
    <row r="15" spans="1:18" ht="16.5" customHeight="1">
      <c r="A15" s="65"/>
      <c r="B15" s="66"/>
      <c r="C15" s="35">
        <v>2</v>
      </c>
      <c r="D15" s="58"/>
      <c r="E15" s="59"/>
      <c r="F15" s="23">
        <v>5</v>
      </c>
      <c r="G15" s="58"/>
      <c r="H15" s="59"/>
      <c r="I15" s="60"/>
      <c r="J15" s="61"/>
      <c r="K15" s="61"/>
      <c r="L15" s="62"/>
      <c r="M15" s="60"/>
      <c r="N15" s="59"/>
      <c r="O15" s="58"/>
      <c r="P15" s="62"/>
      <c r="Q15" s="60"/>
      <c r="R15" s="61"/>
    </row>
    <row r="16" spans="1:18" ht="16.5" customHeight="1">
      <c r="A16" s="67"/>
      <c r="B16" s="68"/>
      <c r="C16" s="37">
        <v>3</v>
      </c>
      <c r="D16" s="53"/>
      <c r="E16" s="54"/>
      <c r="F16" s="24">
        <v>6</v>
      </c>
      <c r="G16" s="53"/>
      <c r="H16" s="54"/>
      <c r="I16" s="47"/>
      <c r="J16" s="48"/>
      <c r="K16" s="48"/>
      <c r="L16" s="55"/>
      <c r="M16" s="47"/>
      <c r="N16" s="54"/>
      <c r="O16" s="53"/>
      <c r="P16" s="55"/>
      <c r="Q16" s="47"/>
      <c r="R16" s="48"/>
    </row>
    <row r="17" spans="9:18" ht="16.5" customHeight="1">
      <c r="I17" s="25"/>
      <c r="J17" s="26"/>
      <c r="K17" s="25"/>
      <c r="L17" s="25"/>
      <c r="M17" s="25"/>
      <c r="N17" s="25"/>
      <c r="O17" s="25"/>
      <c r="P17" s="25"/>
      <c r="Q17" s="25"/>
      <c r="R17" s="25"/>
    </row>
    <row r="18" spans="1:20" s="11" customFormat="1" ht="18.75" customHeight="1">
      <c r="A18" s="46"/>
      <c r="B18" s="30" t="s">
        <v>183</v>
      </c>
      <c r="C18" s="28" t="s">
        <v>4</v>
      </c>
      <c r="D18" s="4"/>
      <c r="E18" s="88" t="s">
        <v>51</v>
      </c>
      <c r="F18" s="88"/>
      <c r="G18" s="89" t="s">
        <v>15</v>
      </c>
      <c r="H18" s="89"/>
      <c r="I18" s="90">
        <v>0.5243055555555556</v>
      </c>
      <c r="J18" s="90"/>
      <c r="K18" s="91" t="s">
        <v>16</v>
      </c>
      <c r="L18" s="91"/>
      <c r="M18" s="90">
        <v>0.6048611111111111</v>
      </c>
      <c r="N18" s="90"/>
      <c r="O18" s="91" t="s">
        <v>17</v>
      </c>
      <c r="P18" s="91"/>
      <c r="Q18" s="92">
        <f>SUM(M18-I18)</f>
        <v>0.08055555555555549</v>
      </c>
      <c r="R18" s="92"/>
      <c r="T18" s="12"/>
    </row>
    <row r="19" spans="8:18" ht="7.5" customHeight="1">
      <c r="H19" s="13"/>
      <c r="I19" s="13"/>
      <c r="J19" s="14"/>
      <c r="K19" s="15"/>
      <c r="L19" s="15"/>
      <c r="M19" s="14"/>
      <c r="N19" s="14"/>
      <c r="O19" s="15"/>
      <c r="P19" s="15"/>
      <c r="Q19" s="14"/>
      <c r="R19" s="14"/>
    </row>
    <row r="20" spans="1:18" ht="21" customHeight="1">
      <c r="A20" s="79" t="s">
        <v>193</v>
      </c>
      <c r="B20" s="80"/>
      <c r="C20" s="1" t="s">
        <v>18</v>
      </c>
      <c r="D20" s="2" t="s">
        <v>19</v>
      </c>
      <c r="E20" s="3" t="s">
        <v>20</v>
      </c>
      <c r="F20" s="1" t="s">
        <v>21</v>
      </c>
      <c r="G20" s="2" t="s">
        <v>22</v>
      </c>
      <c r="H20" s="27" t="s">
        <v>23</v>
      </c>
      <c r="I20" s="1" t="s">
        <v>24</v>
      </c>
      <c r="J20" s="2" t="s">
        <v>25</v>
      </c>
      <c r="K20" s="27" t="s">
        <v>26</v>
      </c>
      <c r="L20" s="31"/>
      <c r="M20" s="16"/>
      <c r="N20" s="17"/>
      <c r="O20" s="31"/>
      <c r="P20" s="16"/>
      <c r="Q20" s="17"/>
      <c r="R20" s="18" t="s">
        <v>27</v>
      </c>
    </row>
    <row r="21" spans="1:18" ht="27.75" customHeight="1">
      <c r="A21" s="86" t="s">
        <v>122</v>
      </c>
      <c r="B21" s="87"/>
      <c r="C21" s="39">
        <v>0</v>
      </c>
      <c r="D21" s="40">
        <v>0</v>
      </c>
      <c r="E21" s="41">
        <v>0</v>
      </c>
      <c r="F21" s="39">
        <v>0</v>
      </c>
      <c r="G21" s="40">
        <v>2</v>
      </c>
      <c r="H21" s="42">
        <v>0</v>
      </c>
      <c r="I21" s="39">
        <v>0</v>
      </c>
      <c r="J21" s="40">
        <v>0</v>
      </c>
      <c r="K21" s="42">
        <v>1</v>
      </c>
      <c r="L21" s="19"/>
      <c r="M21" s="20"/>
      <c r="N21" s="21"/>
      <c r="O21" s="19"/>
      <c r="P21" s="20"/>
      <c r="Q21" s="21"/>
      <c r="R21" s="33">
        <f>SUM(C21:Q21)</f>
        <v>3</v>
      </c>
    </row>
    <row r="22" spans="1:18" ht="27.75" customHeight="1">
      <c r="A22" s="86" t="s">
        <v>167</v>
      </c>
      <c r="B22" s="87"/>
      <c r="C22" s="39">
        <v>0</v>
      </c>
      <c r="D22" s="40">
        <v>0</v>
      </c>
      <c r="E22" s="41">
        <v>0</v>
      </c>
      <c r="F22" s="39">
        <v>0</v>
      </c>
      <c r="G22" s="40">
        <v>1</v>
      </c>
      <c r="H22" s="42">
        <v>0</v>
      </c>
      <c r="I22" s="39">
        <v>0</v>
      </c>
      <c r="J22" s="40">
        <v>0</v>
      </c>
      <c r="K22" s="21">
        <v>0</v>
      </c>
      <c r="L22" s="19"/>
      <c r="M22" s="20"/>
      <c r="N22" s="21"/>
      <c r="O22" s="19"/>
      <c r="P22" s="20"/>
      <c r="Q22" s="21"/>
      <c r="R22" s="33">
        <f>SUM(C22:Q22)</f>
        <v>1</v>
      </c>
    </row>
    <row r="23" spans="1:18" ht="24" customHeight="1">
      <c r="A23" s="43" t="s">
        <v>29</v>
      </c>
      <c r="B23" s="76" t="s">
        <v>184</v>
      </c>
      <c r="C23" s="76"/>
      <c r="D23" s="44" t="s">
        <v>31</v>
      </c>
      <c r="E23" s="76" t="s">
        <v>185</v>
      </c>
      <c r="F23" s="76"/>
      <c r="G23" s="45" t="s">
        <v>33</v>
      </c>
      <c r="H23" s="74" t="s">
        <v>88</v>
      </c>
      <c r="I23" s="74"/>
      <c r="J23" s="45" t="s">
        <v>35</v>
      </c>
      <c r="K23" s="74" t="s">
        <v>186</v>
      </c>
      <c r="L23" s="74"/>
      <c r="M23" s="75" t="s">
        <v>37</v>
      </c>
      <c r="N23" s="75"/>
      <c r="O23" s="76" t="s">
        <v>38</v>
      </c>
      <c r="P23" s="76"/>
      <c r="Q23" s="77" t="s">
        <v>126</v>
      </c>
      <c r="R23" s="78"/>
    </row>
    <row r="24" spans="1:18" ht="21" customHeight="1">
      <c r="A24" s="79" t="s">
        <v>193</v>
      </c>
      <c r="B24" s="80"/>
      <c r="C24" s="81" t="s">
        <v>40</v>
      </c>
      <c r="D24" s="82"/>
      <c r="E24" s="82"/>
      <c r="F24" s="82"/>
      <c r="G24" s="82"/>
      <c r="H24" s="82"/>
      <c r="I24" s="82" t="s">
        <v>41</v>
      </c>
      <c r="J24" s="83"/>
      <c r="K24" s="84" t="s">
        <v>42</v>
      </c>
      <c r="L24" s="85"/>
      <c r="M24" s="82" t="s">
        <v>43</v>
      </c>
      <c r="N24" s="85"/>
      <c r="O24" s="82" t="s">
        <v>44</v>
      </c>
      <c r="P24" s="82"/>
      <c r="Q24" s="82"/>
      <c r="R24" s="83"/>
    </row>
    <row r="25" spans="1:18" ht="16.5" customHeight="1">
      <c r="A25" s="65" t="str">
        <f>A21</f>
        <v>報徳学園</v>
      </c>
      <c r="B25" s="66"/>
      <c r="C25" s="36" t="s">
        <v>196</v>
      </c>
      <c r="D25" s="69" t="s">
        <v>245</v>
      </c>
      <c r="E25" s="70"/>
      <c r="F25" s="22">
        <v>4</v>
      </c>
      <c r="G25" s="69"/>
      <c r="H25" s="70"/>
      <c r="I25" s="56" t="s">
        <v>228</v>
      </c>
      <c r="J25" s="57"/>
      <c r="K25" s="57"/>
      <c r="L25" s="71"/>
      <c r="M25" s="56" t="s">
        <v>129</v>
      </c>
      <c r="N25" s="70"/>
      <c r="O25" s="72" t="s">
        <v>187</v>
      </c>
      <c r="P25" s="73"/>
      <c r="Q25" s="56"/>
      <c r="R25" s="57"/>
    </row>
    <row r="26" spans="1:18" ht="16.5" customHeight="1">
      <c r="A26" s="65"/>
      <c r="B26" s="66"/>
      <c r="C26" s="35">
        <v>2</v>
      </c>
      <c r="D26" s="58" t="s">
        <v>188</v>
      </c>
      <c r="E26" s="59"/>
      <c r="F26" s="23">
        <v>5</v>
      </c>
      <c r="G26" s="58"/>
      <c r="H26" s="59"/>
      <c r="I26" s="60"/>
      <c r="J26" s="61"/>
      <c r="K26" s="61"/>
      <c r="L26" s="62"/>
      <c r="M26" s="60" t="s">
        <v>189</v>
      </c>
      <c r="N26" s="59"/>
      <c r="O26" s="58"/>
      <c r="P26" s="62"/>
      <c r="Q26" s="60"/>
      <c r="R26" s="61"/>
    </row>
    <row r="27" spans="1:18" ht="16.5" customHeight="1">
      <c r="A27" s="67"/>
      <c r="B27" s="68"/>
      <c r="C27" s="37">
        <v>3</v>
      </c>
      <c r="D27" s="53"/>
      <c r="E27" s="54"/>
      <c r="F27" s="24">
        <v>6</v>
      </c>
      <c r="G27" s="53"/>
      <c r="H27" s="54"/>
      <c r="I27" s="47"/>
      <c r="J27" s="48"/>
      <c r="K27" s="48"/>
      <c r="L27" s="55"/>
      <c r="M27" s="47" t="s">
        <v>190</v>
      </c>
      <c r="N27" s="54"/>
      <c r="O27" s="53"/>
      <c r="P27" s="55"/>
      <c r="Q27" s="47"/>
      <c r="R27" s="48"/>
    </row>
    <row r="28" spans="1:18" ht="16.5" customHeight="1">
      <c r="A28" s="63" t="str">
        <f>A22</f>
        <v>姫路南</v>
      </c>
      <c r="B28" s="64"/>
      <c r="C28" s="36" t="s">
        <v>196</v>
      </c>
      <c r="D28" s="69" t="s">
        <v>246</v>
      </c>
      <c r="E28" s="70"/>
      <c r="F28" s="22">
        <v>4</v>
      </c>
      <c r="G28" s="69"/>
      <c r="H28" s="70"/>
      <c r="I28" s="56" t="s">
        <v>240</v>
      </c>
      <c r="J28" s="57"/>
      <c r="K28" s="57"/>
      <c r="L28" s="71"/>
      <c r="M28" s="56"/>
      <c r="N28" s="70"/>
      <c r="O28" s="69" t="s">
        <v>191</v>
      </c>
      <c r="P28" s="71"/>
      <c r="Q28" s="56"/>
      <c r="R28" s="57"/>
    </row>
    <row r="29" spans="1:18" ht="16.5" customHeight="1">
      <c r="A29" s="65"/>
      <c r="B29" s="66"/>
      <c r="C29" s="35">
        <v>2</v>
      </c>
      <c r="D29" s="58" t="s">
        <v>192</v>
      </c>
      <c r="E29" s="59"/>
      <c r="F29" s="23">
        <v>5</v>
      </c>
      <c r="G29" s="58"/>
      <c r="H29" s="59"/>
      <c r="I29" s="60"/>
      <c r="J29" s="61"/>
      <c r="K29" s="61"/>
      <c r="L29" s="62"/>
      <c r="M29" s="60"/>
      <c r="N29" s="59"/>
      <c r="O29" s="58"/>
      <c r="P29" s="62"/>
      <c r="Q29" s="60"/>
      <c r="R29" s="61"/>
    </row>
    <row r="30" spans="1:18" ht="16.5" customHeight="1">
      <c r="A30" s="67"/>
      <c r="B30" s="68"/>
      <c r="C30" s="37">
        <v>3</v>
      </c>
      <c r="D30" s="53"/>
      <c r="E30" s="54"/>
      <c r="F30" s="24">
        <v>6</v>
      </c>
      <c r="G30" s="53"/>
      <c r="H30" s="54"/>
      <c r="I30" s="47"/>
      <c r="J30" s="48"/>
      <c r="K30" s="48"/>
      <c r="L30" s="55"/>
      <c r="M30" s="47"/>
      <c r="N30" s="54"/>
      <c r="O30" s="53"/>
      <c r="P30" s="55"/>
      <c r="Q30" s="47"/>
      <c r="R30" s="48"/>
    </row>
    <row r="31" spans="9:18" ht="11.25" customHeight="1">
      <c r="I31" s="25"/>
      <c r="J31" s="26"/>
      <c r="K31" s="25"/>
      <c r="L31" s="25"/>
      <c r="M31" s="25"/>
      <c r="N31" s="25"/>
      <c r="O31" s="25"/>
      <c r="P31" s="25"/>
      <c r="Q31" s="25"/>
      <c r="R31" s="25"/>
    </row>
    <row r="32" spans="1:3" ht="28.5" customHeight="1">
      <c r="A32" s="49" t="s">
        <v>61</v>
      </c>
      <c r="B32" s="49"/>
      <c r="C32" s="49"/>
    </row>
    <row r="33" spans="1:18" ht="57" customHeight="1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2"/>
    </row>
    <row r="39" ht="13.5">
      <c r="I39" s="13"/>
    </row>
  </sheetData>
  <sheetProtection/>
  <mergeCells count="140">
    <mergeCell ref="A1:G1"/>
    <mergeCell ref="K3:L3"/>
    <mergeCell ref="M3:Q3"/>
    <mergeCell ref="B4:C4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B9:C9"/>
    <mergeCell ref="E9:F9"/>
    <mergeCell ref="H9:I9"/>
    <mergeCell ref="K9:L9"/>
    <mergeCell ref="M9:N9"/>
    <mergeCell ref="O9:P9"/>
    <mergeCell ref="K13:L13"/>
    <mergeCell ref="Q9:R9"/>
    <mergeCell ref="A10:B10"/>
    <mergeCell ref="C10:H10"/>
    <mergeCell ref="I10:J10"/>
    <mergeCell ref="K10:L10"/>
    <mergeCell ref="M10:N10"/>
    <mergeCell ref="O10:R10"/>
    <mergeCell ref="Q12:R12"/>
    <mergeCell ref="A11:B13"/>
    <mergeCell ref="D11:E11"/>
    <mergeCell ref="G11:H11"/>
    <mergeCell ref="I11:J11"/>
    <mergeCell ref="K11:L11"/>
    <mergeCell ref="M11:N11"/>
    <mergeCell ref="D13:E13"/>
    <mergeCell ref="G13:H13"/>
    <mergeCell ref="I13:J13"/>
    <mergeCell ref="M14:N14"/>
    <mergeCell ref="O14:P14"/>
    <mergeCell ref="O11:P11"/>
    <mergeCell ref="Q11:R11"/>
    <mergeCell ref="D12:E12"/>
    <mergeCell ref="G12:H12"/>
    <mergeCell ref="I12:J12"/>
    <mergeCell ref="K12:L12"/>
    <mergeCell ref="M12:N12"/>
    <mergeCell ref="O12:P12"/>
    <mergeCell ref="O15:P15"/>
    <mergeCell ref="Q15:R15"/>
    <mergeCell ref="M13:N13"/>
    <mergeCell ref="O13:P13"/>
    <mergeCell ref="Q13:R13"/>
    <mergeCell ref="A14:B16"/>
    <mergeCell ref="D14:E14"/>
    <mergeCell ref="G14:H14"/>
    <mergeCell ref="I14:J14"/>
    <mergeCell ref="K14:L14"/>
    <mergeCell ref="I16:J16"/>
    <mergeCell ref="K16:L16"/>
    <mergeCell ref="M16:N16"/>
    <mergeCell ref="O16:P16"/>
    <mergeCell ref="Q14:R14"/>
    <mergeCell ref="D15:E15"/>
    <mergeCell ref="G15:H15"/>
    <mergeCell ref="I15:J15"/>
    <mergeCell ref="K15:L15"/>
    <mergeCell ref="M15:N15"/>
    <mergeCell ref="Q16:R16"/>
    <mergeCell ref="E18:F18"/>
    <mergeCell ref="G18:H18"/>
    <mergeCell ref="I18:J18"/>
    <mergeCell ref="K18:L18"/>
    <mergeCell ref="M18:N18"/>
    <mergeCell ref="O18:P18"/>
    <mergeCell ref="Q18:R18"/>
    <mergeCell ref="D16:E16"/>
    <mergeCell ref="G16:H16"/>
    <mergeCell ref="A20:B20"/>
    <mergeCell ref="A21:B21"/>
    <mergeCell ref="A22:B22"/>
    <mergeCell ref="B23:C23"/>
    <mergeCell ref="E23:F23"/>
    <mergeCell ref="H23:I23"/>
    <mergeCell ref="K23:L23"/>
    <mergeCell ref="M23:N23"/>
    <mergeCell ref="O23:P23"/>
    <mergeCell ref="Q23:R23"/>
    <mergeCell ref="A24:B24"/>
    <mergeCell ref="C24:H24"/>
    <mergeCell ref="I24:J24"/>
    <mergeCell ref="K24:L24"/>
    <mergeCell ref="M24:N24"/>
    <mergeCell ref="O24:R24"/>
    <mergeCell ref="A25:B27"/>
    <mergeCell ref="D25:E25"/>
    <mergeCell ref="G25:H25"/>
    <mergeCell ref="I25:J25"/>
    <mergeCell ref="K25:L25"/>
    <mergeCell ref="M25:N25"/>
    <mergeCell ref="D27:E27"/>
    <mergeCell ref="G27:H27"/>
    <mergeCell ref="I27:J27"/>
    <mergeCell ref="K27:L27"/>
    <mergeCell ref="O25:P25"/>
    <mergeCell ref="Q25:R25"/>
    <mergeCell ref="D26:E26"/>
    <mergeCell ref="G26:H26"/>
    <mergeCell ref="I26:J26"/>
    <mergeCell ref="K26:L26"/>
    <mergeCell ref="M26:N26"/>
    <mergeCell ref="O26:P26"/>
    <mergeCell ref="Q26:R26"/>
    <mergeCell ref="M27:N27"/>
    <mergeCell ref="O27:P27"/>
    <mergeCell ref="Q27:R27"/>
    <mergeCell ref="A28:B30"/>
    <mergeCell ref="D28:E28"/>
    <mergeCell ref="G28:H28"/>
    <mergeCell ref="I28:J28"/>
    <mergeCell ref="K28:L28"/>
    <mergeCell ref="M28:N28"/>
    <mergeCell ref="O28:P28"/>
    <mergeCell ref="Q28:R28"/>
    <mergeCell ref="D29:E29"/>
    <mergeCell ref="G29:H29"/>
    <mergeCell ref="I29:J29"/>
    <mergeCell ref="K29:L29"/>
    <mergeCell ref="M29:N29"/>
    <mergeCell ref="O29:P29"/>
    <mergeCell ref="Q29:R29"/>
    <mergeCell ref="Q30:R30"/>
    <mergeCell ref="A32:C32"/>
    <mergeCell ref="A33:R33"/>
    <mergeCell ref="D30:E30"/>
    <mergeCell ref="G30:H30"/>
    <mergeCell ref="I30:J30"/>
    <mergeCell ref="K30:L30"/>
    <mergeCell ref="M30:N30"/>
    <mergeCell ref="O30:P30"/>
  </mergeCells>
  <conditionalFormatting sqref="A21:B21 A7:B7 R7 R21">
    <cfRule type="expression" priority="9" dxfId="105" stopIfTrue="1">
      <formula>$R7&gt;$R8</formula>
    </cfRule>
  </conditionalFormatting>
  <conditionalFormatting sqref="R8 R22">
    <cfRule type="expression" priority="10" dxfId="105" stopIfTrue="1">
      <formula>$R8&gt;$R7</formula>
    </cfRule>
  </conditionalFormatting>
  <conditionalFormatting sqref="A25:B27">
    <cfRule type="expression" priority="5" dxfId="105" stopIfTrue="1">
      <formula>$R21&gt;$R22</formula>
    </cfRule>
  </conditionalFormatting>
  <conditionalFormatting sqref="A28:B30">
    <cfRule type="expression" priority="6" dxfId="105" stopIfTrue="1">
      <formula>$R21&lt;$R22</formula>
    </cfRule>
  </conditionalFormatting>
  <conditionalFormatting sqref="A8:B8 A22:B22">
    <cfRule type="expression" priority="13" dxfId="105" stopIfTrue="1">
      <formula>$R7&lt;$R8</formula>
    </cfRule>
  </conditionalFormatting>
  <conditionalFormatting sqref="H7:K8 H21:K22">
    <cfRule type="expression" priority="22" dxfId="8" stopIfTrue="1">
      <formula>H7=""</formula>
    </cfRule>
    <cfRule type="expression" priority="23" dxfId="105" stopIfTrue="1">
      <formula>H7&gt;0</formula>
    </cfRule>
  </conditionalFormatting>
  <conditionalFormatting sqref="C21:G22 C7:G8">
    <cfRule type="cellIs" priority="24" dxfId="105" operator="greaterThan" stopIfTrue="1">
      <formula>0</formula>
    </cfRule>
  </conditionalFormatting>
  <conditionalFormatting sqref="A11:B13">
    <cfRule type="expression" priority="7" dxfId="105" stopIfTrue="1">
      <formula>$R7&gt;$R8</formula>
    </cfRule>
  </conditionalFormatting>
  <conditionalFormatting sqref="A14:B16">
    <cfRule type="expression" priority="8" dxfId="105" stopIfTrue="1">
      <formula>$R7&lt;$R8</formula>
    </cfRule>
  </conditionalFormatting>
  <conditionalFormatting sqref="H20">
    <cfRule type="expression" priority="4" dxfId="0" stopIfTrue="1">
      <formula>H21=""</formula>
    </cfRule>
  </conditionalFormatting>
  <conditionalFormatting sqref="K20">
    <cfRule type="expression" priority="3" dxfId="0" stopIfTrue="1">
      <formula>K21=""</formula>
    </cfRule>
  </conditionalFormatting>
  <conditionalFormatting sqref="H6">
    <cfRule type="expression" priority="2" dxfId="0" stopIfTrue="1">
      <formula>H7=""</formula>
    </cfRule>
  </conditionalFormatting>
  <conditionalFormatting sqref="K6">
    <cfRule type="expression" priority="1" dxfId="0" stopIfTrue="1">
      <formula>K7=""</formula>
    </cfRule>
  </conditionalFormatting>
  <dataValidations count="2">
    <dataValidation allowBlank="1" showInputMessage="1" showErrorMessage="1" imeMode="halfAlpha" sqref="I1 M4:N4 I18:J18 M18:N18 O1 C7:Q8 M1 I4:J4 C21:Q22"/>
    <dataValidation type="list" allowBlank="1" showInputMessage="1" showErrorMessage="1" sqref="C4 C18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2013-10-02T04:03:59Z</cp:lastPrinted>
  <dcterms:created xsi:type="dcterms:W3CDTF">2006-04-29T05:34:11Z</dcterms:created>
  <dcterms:modified xsi:type="dcterms:W3CDTF">2014-10-01T07:47:57Z</dcterms:modified>
  <cp:category/>
  <cp:version/>
  <cp:contentType/>
  <cp:contentStatus/>
</cp:coreProperties>
</file>