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tabRatio="718" activeTab="0"/>
  </bookViews>
  <sheets>
    <sheet name="9.12" sheetId="1" r:id="rId1"/>
    <sheet name="9.13" sheetId="2" r:id="rId2"/>
    <sheet name="9.19" sheetId="3" r:id="rId3"/>
    <sheet name="9.20" sheetId="4" r:id="rId4"/>
    <sheet name="9.21" sheetId="5" r:id="rId5"/>
    <sheet name="9.22" sheetId="6" r:id="rId6"/>
    <sheet name="9.26" sheetId="7" r:id="rId7"/>
  </sheets>
  <definedNames>
    <definedName name="_xlnm.Print_Area" localSheetId="0">'9.12'!$A$1:$R$42</definedName>
    <definedName name="_xlnm.Print_Area" localSheetId="1">'9.13'!$A$1:$R$42</definedName>
    <definedName name="_xlnm.Print_Area" localSheetId="2">'9.19'!$A$1:$R$29</definedName>
    <definedName name="_xlnm.Print_Area" localSheetId="3">'9.20'!$A$1:$R$29</definedName>
    <definedName name="_xlnm.Print_Area" localSheetId="4">'9.21'!$A$1:$R$29</definedName>
    <definedName name="_xlnm.Print_Area" localSheetId="5">'9.22'!$A$1:$R$29</definedName>
    <definedName name="_xlnm.Print_Area" localSheetId="6">'9.26'!$A$1:$R$29</definedName>
  </definedNames>
  <calcPr fullCalcOnLoad="1"/>
</workbook>
</file>

<file path=xl/sharedStrings.xml><?xml version="1.0" encoding="utf-8"?>
<sst xmlns="http://schemas.openxmlformats.org/spreadsheetml/2006/main" count="515" uniqueCount="185">
  <si>
    <t>月</t>
  </si>
  <si>
    <t>回戦</t>
  </si>
  <si>
    <t>第１試合</t>
  </si>
  <si>
    <t>年度 秋季兵庫県高校野球大会</t>
  </si>
  <si>
    <t>第</t>
  </si>
  <si>
    <t xml:space="preserve">日 </t>
  </si>
  <si>
    <t>年</t>
  </si>
  <si>
    <t>日 (</t>
  </si>
  <si>
    <t>土</t>
  </si>
  <si>
    <t>)</t>
  </si>
  <si>
    <t xml:space="preserve"> 場  所　｛</t>
  </si>
  <si>
    <t>｝</t>
  </si>
  <si>
    <t>　開 始</t>
  </si>
  <si>
    <t xml:space="preserve"> 終 了</t>
  </si>
  <si>
    <t>所 要</t>
  </si>
  <si>
    <t>第２試合</t>
  </si>
  <si>
    <t>X</t>
  </si>
  <si>
    <t>藤原</t>
  </si>
  <si>
    <t>伊藤</t>
  </si>
  <si>
    <t>日</t>
  </si>
  <si>
    <t>福岡</t>
  </si>
  <si>
    <t>大村</t>
  </si>
  <si>
    <t>正中</t>
  </si>
  <si>
    <t>藤本</t>
  </si>
  <si>
    <t>松尾</t>
  </si>
  <si>
    <t>阪本</t>
  </si>
  <si>
    <t>前田</t>
  </si>
  <si>
    <t>火</t>
  </si>
  <si>
    <t>大西</t>
  </si>
  <si>
    <t>佐藤</t>
  </si>
  <si>
    <t>長谷</t>
  </si>
  <si>
    <t>学校名</t>
  </si>
  <si>
    <t>市　川</t>
  </si>
  <si>
    <r>
      <t>平成</t>
    </r>
    <r>
      <rPr>
        <b/>
        <sz val="12"/>
        <rFont val="Arial"/>
        <family val="2"/>
      </rPr>
      <t xml:space="preserve"> 2 7</t>
    </r>
    <r>
      <rPr>
        <b/>
        <sz val="12"/>
        <rFont val="ＭＳ Ｐゴシック"/>
        <family val="3"/>
      </rPr>
      <t>　</t>
    </r>
  </si>
  <si>
    <t>学校名</t>
  </si>
  <si>
    <t>合計</t>
  </si>
  <si>
    <t>大田</t>
  </si>
  <si>
    <t>吉田</t>
  </si>
  <si>
    <t>投　手</t>
  </si>
  <si>
    <t>捕手</t>
  </si>
  <si>
    <t>本塁打</t>
  </si>
  <si>
    <t>３塁打</t>
  </si>
  <si>
    <t xml:space="preserve">    ２塁打  </t>
  </si>
  <si>
    <t>先発</t>
  </si>
  <si>
    <t>山本</t>
  </si>
  <si>
    <t>梅本２</t>
  </si>
  <si>
    <t>野上</t>
  </si>
  <si>
    <t>常城</t>
  </si>
  <si>
    <t>岡本</t>
  </si>
  <si>
    <t>中本</t>
  </si>
  <si>
    <t>作元</t>
  </si>
  <si>
    <t>仲村</t>
  </si>
  <si>
    <t>金井</t>
  </si>
  <si>
    <t>池内２</t>
  </si>
  <si>
    <t>堀江</t>
  </si>
  <si>
    <t>平山</t>
  </si>
  <si>
    <t>越智</t>
  </si>
  <si>
    <t>小松</t>
  </si>
  <si>
    <t>中島</t>
  </si>
  <si>
    <t>坂上</t>
  </si>
  <si>
    <t>第３試合</t>
  </si>
  <si>
    <t>小野又</t>
  </si>
  <si>
    <t>永良</t>
  </si>
  <si>
    <t>合田</t>
  </si>
  <si>
    <t>馬場</t>
  </si>
  <si>
    <t>覚野</t>
  </si>
  <si>
    <t>岩井</t>
  </si>
  <si>
    <t>本多</t>
  </si>
  <si>
    <t>井上</t>
  </si>
  <si>
    <t>藤</t>
  </si>
  <si>
    <t>笠原</t>
  </si>
  <si>
    <t>長榮勇</t>
  </si>
  <si>
    <t>森</t>
  </si>
  <si>
    <t>橋本</t>
  </si>
  <si>
    <t>岸本</t>
  </si>
  <si>
    <t>丸谷</t>
  </si>
  <si>
    <t>奥</t>
  </si>
  <si>
    <t>明石商業</t>
  </si>
  <si>
    <t>山﨑</t>
  </si>
  <si>
    <t>藤井</t>
  </si>
  <si>
    <t>吉高</t>
  </si>
  <si>
    <t>小西２</t>
  </si>
  <si>
    <t>三浦</t>
  </si>
  <si>
    <t>岩城</t>
  </si>
  <si>
    <t>西川</t>
  </si>
  <si>
    <t>足立</t>
  </si>
  <si>
    <t>藤原拓</t>
  </si>
  <si>
    <t>大野２</t>
  </si>
  <si>
    <t>大成</t>
  </si>
  <si>
    <t>上山</t>
  </si>
  <si>
    <t>本郷</t>
  </si>
  <si>
    <t>小野</t>
  </si>
  <si>
    <t>出口</t>
  </si>
  <si>
    <t>日景</t>
  </si>
  <si>
    <t>三宅</t>
  </si>
  <si>
    <t>河野</t>
  </si>
  <si>
    <t>藤田</t>
  </si>
  <si>
    <t>坪内</t>
  </si>
  <si>
    <t>長谷川哲</t>
  </si>
  <si>
    <t>京川</t>
  </si>
  <si>
    <t>長谷川真</t>
  </si>
  <si>
    <t>松永</t>
  </si>
  <si>
    <t>中山</t>
  </si>
  <si>
    <t>大塚</t>
  </si>
  <si>
    <t>桃尾</t>
  </si>
  <si>
    <t>宮本</t>
  </si>
  <si>
    <t>加古川東</t>
  </si>
  <si>
    <t>轟</t>
  </si>
  <si>
    <t>淺野</t>
  </si>
  <si>
    <t>西本</t>
  </si>
  <si>
    <t>丸田</t>
  </si>
  <si>
    <t>谷尻</t>
  </si>
  <si>
    <t>河村</t>
  </si>
  <si>
    <t>畑ヶ中</t>
  </si>
  <si>
    <t>岡田</t>
  </si>
  <si>
    <t>松村</t>
  </si>
  <si>
    <t>上川</t>
  </si>
  <si>
    <t>姫路工業</t>
  </si>
  <si>
    <t>報徳学園</t>
  </si>
  <si>
    <t>成田</t>
  </si>
  <si>
    <t>西内</t>
  </si>
  <si>
    <t>平井</t>
  </si>
  <si>
    <t>主島</t>
  </si>
  <si>
    <t>金丸</t>
  </si>
  <si>
    <t>庄田</t>
  </si>
  <si>
    <t>田村</t>
  </si>
  <si>
    <t>中佐</t>
  </si>
  <si>
    <t>板橋</t>
  </si>
  <si>
    <t>園田</t>
  </si>
  <si>
    <t>吉川</t>
  </si>
  <si>
    <t>木下</t>
  </si>
  <si>
    <t>薗</t>
  </si>
  <si>
    <t>長友</t>
  </si>
  <si>
    <t>岸本２</t>
  </si>
  <si>
    <t>東郷</t>
  </si>
  <si>
    <t>敷名</t>
  </si>
  <si>
    <t>森田</t>
  </si>
  <si>
    <t>小原</t>
  </si>
  <si>
    <t>平内</t>
  </si>
  <si>
    <t>妹尾</t>
  </si>
  <si>
    <t>吉田光</t>
  </si>
  <si>
    <t>亀田</t>
  </si>
  <si>
    <t>梶谷３</t>
  </si>
  <si>
    <t>大地</t>
  </si>
  <si>
    <t>稲葉</t>
  </si>
  <si>
    <t>飯尾</t>
  </si>
  <si>
    <t>西村太</t>
  </si>
  <si>
    <t>陰山</t>
  </si>
  <si>
    <t>準々決</t>
  </si>
  <si>
    <t>勝戦</t>
  </si>
  <si>
    <t>飯田</t>
  </si>
  <si>
    <t>段ノ上</t>
  </si>
  <si>
    <t>ウインク球場(市営姫路球場）</t>
  </si>
  <si>
    <t>ウインク球場(市営姫路球場）</t>
  </si>
  <si>
    <t>ウインク球場(市営姫路球場）</t>
  </si>
  <si>
    <t>ウインク球場(市営姫路球場）</t>
  </si>
  <si>
    <t>ウインク球場(市営姫路球場）</t>
  </si>
  <si>
    <t>ウインク球場(市営姫路球場）</t>
  </si>
  <si>
    <t>学校名</t>
  </si>
  <si>
    <t>合計</t>
  </si>
  <si>
    <t>育　英</t>
  </si>
  <si>
    <t>兵　庫</t>
  </si>
  <si>
    <t>市立西宮</t>
  </si>
  <si>
    <t>東 播 磨</t>
  </si>
  <si>
    <t>高　砂</t>
  </si>
  <si>
    <t>飾磨工業</t>
  </si>
  <si>
    <t>仁川学院</t>
  </si>
  <si>
    <t>神港学園</t>
  </si>
  <si>
    <t>滝川第二</t>
  </si>
  <si>
    <t>市立尼崎</t>
  </si>
  <si>
    <t>県立伊丹</t>
  </si>
  <si>
    <t>六甲アイランド</t>
  </si>
  <si>
    <t>神戸国際大附属</t>
  </si>
  <si>
    <t>社</t>
  </si>
  <si>
    <t>加古川東</t>
  </si>
  <si>
    <t>6回コールド</t>
  </si>
  <si>
    <t>甲　　南</t>
  </si>
  <si>
    <t>有　　馬</t>
  </si>
  <si>
    <t>明　　石</t>
  </si>
  <si>
    <t>浜　　坂</t>
  </si>
  <si>
    <t>神　　崎</t>
  </si>
  <si>
    <t>松　　陽</t>
  </si>
  <si>
    <t>豊　　岡</t>
  </si>
  <si>
    <t>長　　田</t>
  </si>
  <si>
    <t>北　条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</si>
</sst>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10"/>
      <name val="ＭＳ Ｐゴシック"/>
      <family val="3"/>
    </font>
    <font>
      <sz val="9"/>
      <name val="MS UI Gothic"/>
      <family val="3"/>
    </font>
    <font>
      <b/>
      <sz val="11"/>
      <color rgb="FFFF000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0" fillId="24" borderId="10" xfId="0" applyFill="1" applyBorder="1" applyAlignment="1" applyProtection="1">
      <alignment horizontal="right" vertical="center"/>
      <protection/>
    </xf>
    <xf numFmtId="0" fontId="0" fillId="24" borderId="10" xfId="0" applyFill="1" applyBorder="1" applyAlignment="1" applyProtection="1">
      <alignment horizontal="left" vertical="center"/>
      <protection/>
    </xf>
    <xf numFmtId="0" fontId="0" fillId="24" borderId="10" xfId="0" applyFill="1" applyBorder="1" applyAlignment="1" applyProtection="1">
      <alignment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181" fontId="0" fillId="24" borderId="15" xfId="0" applyNumberFormat="1" applyFill="1" applyBorder="1" applyAlignment="1" applyProtection="1">
      <alignment horizontal="center" vertical="center"/>
      <protection locked="0"/>
    </xf>
    <xf numFmtId="181" fontId="0" fillId="24" borderId="16" xfId="0" applyNumberFormat="1" applyFill="1" applyBorder="1" applyAlignment="1" applyProtection="1">
      <alignment horizontal="center" vertical="center"/>
      <protection locked="0"/>
    </xf>
    <xf numFmtId="0" fontId="0" fillId="24" borderId="17" xfId="0" applyFill="1" applyBorder="1" applyAlignment="1" applyProtection="1">
      <alignment horizontal="left" vertical="center" shrinkToFit="1"/>
      <protection locked="0"/>
    </xf>
    <xf numFmtId="0" fontId="0" fillId="24" borderId="0" xfId="0" applyFill="1" applyBorder="1" applyAlignment="1">
      <alignment vertical="center"/>
    </xf>
    <xf numFmtId="0" fontId="0" fillId="24" borderId="18" xfId="0" applyFill="1" applyBorder="1" applyAlignment="1" applyProtection="1">
      <alignment horizontal="center" vertical="center"/>
      <protection/>
    </xf>
    <xf numFmtId="181" fontId="0" fillId="24" borderId="19" xfId="0" applyNumberFormat="1" applyFill="1" applyBorder="1" applyAlignment="1" applyProtection="1">
      <alignment horizontal="center" vertical="center"/>
      <protection locked="0"/>
    </xf>
    <xf numFmtId="0" fontId="0" fillId="24" borderId="20" xfId="0" applyFill="1" applyBorder="1" applyAlignment="1">
      <alignment vertical="center"/>
    </xf>
    <xf numFmtId="181" fontId="4" fillId="24" borderId="10" xfId="0" applyNumberFormat="1" applyFont="1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/>
    </xf>
    <xf numFmtId="0" fontId="0" fillId="4" borderId="12" xfId="0" applyFill="1" applyBorder="1" applyAlignment="1" applyProtection="1">
      <alignment horizontal="center" vertical="center"/>
      <protection/>
    </xf>
    <xf numFmtId="0" fontId="0" fillId="4" borderId="21" xfId="0" applyFill="1" applyBorder="1" applyAlignment="1" applyProtection="1">
      <alignment horizontal="center" vertical="center"/>
      <protection/>
    </xf>
    <xf numFmtId="0" fontId="4" fillId="24" borderId="22" xfId="0" applyFont="1" applyFill="1" applyBorder="1" applyAlignment="1" applyProtection="1">
      <alignment horizontal="center" vertical="center" shrinkToFit="1"/>
      <protection locked="0"/>
    </xf>
    <xf numFmtId="0" fontId="5" fillId="24" borderId="23" xfId="0" applyFont="1" applyFill="1" applyBorder="1" applyAlignment="1" applyProtection="1">
      <alignment horizontal="right" vertical="center" shrinkToFit="1"/>
      <protection locked="0"/>
    </xf>
    <xf numFmtId="181" fontId="0" fillId="24" borderId="24" xfId="0" applyNumberFormat="1" applyFill="1" applyBorder="1" applyAlignment="1" applyProtection="1">
      <alignment horizontal="center" vertical="center"/>
      <protection locked="0"/>
    </xf>
    <xf numFmtId="181" fontId="23" fillId="24" borderId="19" xfId="0" applyNumberFormat="1" applyFont="1" applyFill="1" applyBorder="1" applyAlignment="1" applyProtection="1">
      <alignment horizontal="center" vertical="center"/>
      <protection locked="0"/>
    </xf>
    <xf numFmtId="181" fontId="23" fillId="24" borderId="15" xfId="0" applyNumberFormat="1" applyFont="1" applyFill="1" applyBorder="1" applyAlignment="1" applyProtection="1">
      <alignment horizontal="center" vertical="center"/>
      <protection locked="0"/>
    </xf>
    <xf numFmtId="181" fontId="23" fillId="24" borderId="13" xfId="0" applyNumberFormat="1" applyFont="1" applyFill="1" applyBorder="1" applyAlignment="1" applyProtection="1">
      <alignment horizontal="center" vertical="center"/>
      <protection locked="0"/>
    </xf>
    <xf numFmtId="181" fontId="23" fillId="24" borderId="16" xfId="0" applyNumberFormat="1" applyFont="1" applyFill="1" applyBorder="1" applyAlignment="1" applyProtection="1">
      <alignment horizontal="center" vertical="center"/>
      <protection locked="0"/>
    </xf>
    <xf numFmtId="181" fontId="0" fillId="24" borderId="25" xfId="0" applyNumberFormat="1" applyFill="1" applyBorder="1" applyAlignment="1" applyProtection="1">
      <alignment horizontal="center" vertical="center"/>
      <protection locked="0"/>
    </xf>
    <xf numFmtId="181" fontId="25" fillId="24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4" fillId="24" borderId="26" xfId="0" applyFont="1" applyFill="1" applyBorder="1" applyAlignment="1" applyProtection="1">
      <alignment horizontal="center" vertical="center" shrinkToFit="1"/>
      <protection locked="0"/>
    </xf>
    <xf numFmtId="181" fontId="28" fillId="24" borderId="16" xfId="0" applyNumberFormat="1" applyFont="1" applyFill="1" applyBorder="1" applyAlignment="1" applyProtection="1">
      <alignment horizontal="center" vertical="center"/>
      <protection locked="0"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 applyProtection="1">
      <alignment horizontal="center" vertical="center"/>
      <protection locked="0"/>
    </xf>
    <xf numFmtId="0" fontId="0" fillId="24" borderId="27" xfId="0" applyFont="1" applyFill="1" applyBorder="1" applyAlignment="1" applyProtection="1">
      <alignment horizontal="center" vertical="center" shrinkToFit="1"/>
      <protection locked="0"/>
    </xf>
    <xf numFmtId="0" fontId="0" fillId="24" borderId="28" xfId="0" applyFont="1" applyFill="1" applyBorder="1" applyAlignment="1" applyProtection="1">
      <alignment horizontal="center" vertical="center" shrinkToFit="1"/>
      <protection locked="0"/>
    </xf>
    <xf numFmtId="0" fontId="0" fillId="24" borderId="29" xfId="0" applyFont="1" applyFill="1" applyBorder="1" applyAlignment="1" applyProtection="1">
      <alignment horizontal="center" vertical="center" shrinkToFit="1"/>
      <protection locked="0"/>
    </xf>
    <xf numFmtId="0" fontId="0" fillId="24" borderId="30" xfId="0" applyFont="1" applyFill="1" applyBorder="1" applyAlignment="1" applyProtection="1">
      <alignment horizontal="center" vertical="center" shrinkToFit="1"/>
      <protection locked="0"/>
    </xf>
    <xf numFmtId="0" fontId="0" fillId="24" borderId="19" xfId="0" applyFont="1" applyFill="1" applyBorder="1" applyAlignment="1" applyProtection="1">
      <alignment horizontal="center" vertical="center" shrinkToFit="1"/>
      <protection locked="0"/>
    </xf>
    <xf numFmtId="0" fontId="0" fillId="24" borderId="15" xfId="0" applyFont="1" applyFill="1" applyBorder="1" applyAlignment="1" applyProtection="1">
      <alignment horizontal="center" vertical="center" shrinkToFit="1"/>
      <protection locked="0"/>
    </xf>
    <xf numFmtId="0" fontId="0" fillId="24" borderId="27" xfId="0" applyFill="1" applyBorder="1" applyAlignment="1" applyProtection="1">
      <alignment horizontal="center" vertical="center"/>
      <protection/>
    </xf>
    <xf numFmtId="0" fontId="0" fillId="24" borderId="28" xfId="0" applyFill="1" applyBorder="1" applyAlignment="1" applyProtection="1">
      <alignment horizontal="center" vertical="center"/>
      <protection/>
    </xf>
    <xf numFmtId="0" fontId="0" fillId="24" borderId="31" xfId="0" applyFill="1" applyBorder="1" applyAlignment="1" applyProtection="1">
      <alignment horizontal="center" vertical="center"/>
      <protection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Alignment="1" applyProtection="1">
      <alignment horizontal="center" vertical="center" shrinkToFit="1"/>
      <protection locked="0"/>
    </xf>
    <xf numFmtId="0" fontId="0" fillId="24" borderId="25" xfId="0" applyFont="1" applyFill="1" applyBorder="1" applyAlignment="1" applyProtection="1">
      <alignment horizontal="center" vertical="center" shrinkToFit="1"/>
      <protection locked="0"/>
    </xf>
    <xf numFmtId="0" fontId="0" fillId="24" borderId="32" xfId="0" applyFont="1" applyFill="1" applyBorder="1" applyAlignment="1" applyProtection="1">
      <alignment horizontal="center" vertical="center" shrinkToFit="1"/>
      <protection locked="0"/>
    </xf>
    <xf numFmtId="0" fontId="0" fillId="24" borderId="33" xfId="0" applyFont="1" applyFill="1" applyBorder="1" applyAlignment="1" applyProtection="1">
      <alignment horizontal="center" vertical="center" shrinkToFit="1"/>
      <protection locked="0"/>
    </xf>
    <xf numFmtId="0" fontId="0" fillId="24" borderId="19" xfId="0" applyFont="1" applyFill="1" applyBorder="1" applyAlignment="1" applyProtection="1">
      <alignment horizontal="center" vertical="center" shrinkToFit="1"/>
      <protection locked="0"/>
    </xf>
    <xf numFmtId="0" fontId="0" fillId="24" borderId="34" xfId="0" applyFont="1" applyFill="1" applyBorder="1" applyAlignment="1" applyProtection="1">
      <alignment horizontal="center" vertical="center" shrinkToFit="1"/>
      <protection locked="0"/>
    </xf>
    <xf numFmtId="0" fontId="0" fillId="24" borderId="35" xfId="0" applyFont="1" applyFill="1" applyBorder="1" applyAlignment="1" applyProtection="1">
      <alignment horizontal="center" vertical="center" shrinkToFit="1"/>
      <protection locked="0"/>
    </xf>
    <xf numFmtId="0" fontId="0" fillId="24" borderId="36" xfId="0" applyFont="1" applyFill="1" applyBorder="1" applyAlignment="1" applyProtection="1">
      <alignment horizontal="center" vertical="center" shrinkToFit="1"/>
      <protection locked="0"/>
    </xf>
    <xf numFmtId="0" fontId="0" fillId="24" borderId="37" xfId="0" applyFont="1" applyFill="1" applyBorder="1" applyAlignment="1" applyProtection="1">
      <alignment horizontal="center" vertical="center" shrinkToFit="1"/>
      <protection locked="0"/>
    </xf>
    <xf numFmtId="0" fontId="0" fillId="24" borderId="29" xfId="0" applyFont="1" applyFill="1" applyBorder="1" applyAlignment="1" applyProtection="1">
      <alignment horizontal="center" vertical="center" shrinkToFit="1"/>
      <protection locked="0"/>
    </xf>
    <xf numFmtId="0" fontId="0" fillId="24" borderId="38" xfId="0" applyFont="1" applyFill="1" applyBorder="1" applyAlignment="1" applyProtection="1">
      <alignment horizontal="center" vertical="center" shrinkToFit="1"/>
      <protection locked="0"/>
    </xf>
    <xf numFmtId="0" fontId="0" fillId="24" borderId="39" xfId="0" applyFont="1" applyFill="1" applyBorder="1" applyAlignment="1" applyProtection="1">
      <alignment horizontal="center" vertical="center" shrinkToFit="1"/>
      <protection locked="0"/>
    </xf>
    <xf numFmtId="0" fontId="0" fillId="24" borderId="40" xfId="0" applyFont="1" applyFill="1" applyBorder="1" applyAlignment="1" applyProtection="1">
      <alignment horizontal="center" vertical="center" shrinkToFit="1"/>
      <protection locked="0"/>
    </xf>
    <xf numFmtId="0" fontId="4" fillId="24" borderId="41" xfId="0" applyFont="1" applyFill="1" applyBorder="1" applyAlignment="1" applyProtection="1">
      <alignment horizontal="center" vertical="center" shrinkToFit="1"/>
      <protection/>
    </xf>
    <xf numFmtId="0" fontId="4" fillId="24" borderId="20" xfId="0" applyFont="1" applyFill="1" applyBorder="1" applyAlignment="1" applyProtection="1">
      <alignment horizontal="center" vertical="center" shrinkToFit="1"/>
      <protection/>
    </xf>
    <xf numFmtId="0" fontId="4" fillId="24" borderId="42" xfId="0" applyFont="1" applyFill="1" applyBorder="1" applyAlignment="1" applyProtection="1">
      <alignment horizontal="center" vertical="center" shrinkToFit="1"/>
      <protection/>
    </xf>
    <xf numFmtId="0" fontId="4" fillId="24" borderId="0" xfId="0" applyFont="1" applyFill="1" applyBorder="1" applyAlignment="1" applyProtection="1">
      <alignment horizontal="center" vertical="center" shrinkToFit="1"/>
      <protection/>
    </xf>
    <xf numFmtId="0" fontId="4" fillId="24" borderId="34" xfId="0" applyFont="1" applyFill="1" applyBorder="1" applyAlignment="1" applyProtection="1">
      <alignment horizontal="center" vertical="center" shrinkToFit="1"/>
      <protection/>
    </xf>
    <xf numFmtId="0" fontId="4" fillId="24" borderId="43" xfId="0" applyFont="1" applyFill="1" applyBorder="1" applyAlignment="1" applyProtection="1">
      <alignment horizontal="center" vertical="center" shrinkToFit="1"/>
      <protection/>
    </xf>
    <xf numFmtId="0" fontId="0" fillId="24" borderId="44" xfId="0" applyFont="1" applyFill="1" applyBorder="1" applyAlignment="1" applyProtection="1">
      <alignment horizontal="center" vertical="center" shrinkToFit="1"/>
      <protection locked="0"/>
    </xf>
    <xf numFmtId="0" fontId="0" fillId="24" borderId="27" xfId="0" applyFont="1" applyFill="1" applyBorder="1" applyAlignment="1" applyProtection="1">
      <alignment horizontal="center" vertical="center" shrinkToFit="1"/>
      <protection locked="0"/>
    </xf>
    <xf numFmtId="0" fontId="0" fillId="24" borderId="41" xfId="0" applyFont="1" applyFill="1" applyBorder="1" applyAlignment="1" applyProtection="1">
      <alignment horizontal="center" vertical="center" shrinkToFit="1"/>
      <protection locked="0"/>
    </xf>
    <xf numFmtId="0" fontId="0" fillId="24" borderId="45" xfId="0" applyFont="1" applyFill="1" applyBorder="1" applyAlignment="1" applyProtection="1">
      <alignment horizontal="center" vertical="center" shrinkToFit="1"/>
      <protection locked="0"/>
    </xf>
    <xf numFmtId="0" fontId="0" fillId="24" borderId="46" xfId="0" applyFont="1" applyFill="1" applyBorder="1" applyAlignment="1" applyProtection="1">
      <alignment horizontal="center" vertical="center" shrinkToFit="1"/>
      <protection locked="0"/>
    </xf>
    <xf numFmtId="0" fontId="0" fillId="24" borderId="23" xfId="0" applyFill="1" applyBorder="1" applyAlignment="1" applyProtection="1">
      <alignment horizontal="distributed" vertical="center"/>
      <protection/>
    </xf>
    <xf numFmtId="0" fontId="0" fillId="24" borderId="11" xfId="0" applyFill="1" applyBorder="1" applyAlignment="1" applyProtection="1">
      <alignment horizontal="distributed" vertical="center"/>
      <protection/>
    </xf>
    <xf numFmtId="0" fontId="0" fillId="24" borderId="18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21" xfId="0" applyFill="1" applyBorder="1" applyAlignment="1" applyProtection="1">
      <alignment horizontal="center" vertical="center"/>
      <protection/>
    </xf>
    <xf numFmtId="0" fontId="0" fillId="24" borderId="18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4" fillId="24" borderId="23" xfId="0" applyFont="1" applyFill="1" applyBorder="1" applyAlignment="1" applyProtection="1">
      <alignment horizontal="center" vertical="center" shrinkToFit="1"/>
      <protection locked="0"/>
    </xf>
    <xf numFmtId="0" fontId="4" fillId="24" borderId="11" xfId="0" applyFont="1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4" borderId="0" xfId="0" applyFill="1" applyAlignment="1" applyProtection="1">
      <alignment horizontal="right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47" xfId="0" applyFont="1" applyFill="1" applyBorder="1" applyAlignment="1" applyProtection="1">
      <alignment horizontal="center" vertical="center" shrinkToFit="1"/>
      <protection locked="0"/>
    </xf>
    <xf numFmtId="0" fontId="0" fillId="24" borderId="48" xfId="0" applyFont="1" applyFill="1" applyBorder="1" applyAlignment="1" applyProtection="1">
      <alignment horizontal="center" vertical="center" shrinkToFit="1"/>
      <protection locked="0"/>
    </xf>
    <xf numFmtId="0" fontId="0" fillId="24" borderId="49" xfId="0" applyFont="1" applyFill="1" applyBorder="1" applyAlignment="1" applyProtection="1">
      <alignment horizontal="center" vertical="center" shrinkToFit="1"/>
      <protection locked="0"/>
    </xf>
    <xf numFmtId="0" fontId="0" fillId="24" borderId="50" xfId="0" applyFont="1" applyFill="1" applyBorder="1" applyAlignment="1" applyProtection="1">
      <alignment horizontal="center" vertical="center" shrinkToFit="1"/>
      <protection locked="0"/>
    </xf>
    <xf numFmtId="0" fontId="0" fillId="24" borderId="51" xfId="0" applyFont="1" applyFill="1" applyBorder="1" applyAlignment="1" applyProtection="1">
      <alignment horizontal="center" vertical="center" shrinkToFit="1"/>
      <protection locked="0"/>
    </xf>
    <xf numFmtId="0" fontId="0" fillId="24" borderId="26" xfId="0" applyFont="1" applyFill="1" applyBorder="1" applyAlignment="1" applyProtection="1">
      <alignment horizontal="center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 shrinkToFit="1"/>
      <protection locked="0"/>
    </xf>
    <xf numFmtId="0" fontId="4" fillId="24" borderId="44" xfId="0" applyFont="1" applyFill="1" applyBorder="1" applyAlignment="1" applyProtection="1">
      <alignment horizontal="center" vertical="center" shrinkToFit="1"/>
      <protection/>
    </xf>
    <xf numFmtId="0" fontId="4" fillId="24" borderId="52" xfId="0" applyFont="1" applyFill="1" applyBorder="1" applyAlignment="1" applyProtection="1">
      <alignment horizontal="center" vertical="center" shrinkToFit="1"/>
      <protection/>
    </xf>
    <xf numFmtId="0" fontId="4" fillId="24" borderId="33" xfId="0" applyFont="1" applyFill="1" applyBorder="1" applyAlignment="1" applyProtection="1">
      <alignment horizontal="center" vertical="center" shrinkToFit="1"/>
      <protection/>
    </xf>
    <xf numFmtId="0" fontId="0" fillId="24" borderId="53" xfId="0" applyFont="1" applyFill="1" applyBorder="1" applyAlignment="1" applyProtection="1">
      <alignment horizontal="center" vertical="center" shrinkToFit="1"/>
      <protection locked="0"/>
    </xf>
    <xf numFmtId="0" fontId="0" fillId="24" borderId="23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54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23" xfId="0" applyFont="1" applyFill="1" applyBorder="1" applyAlignment="1" applyProtection="1">
      <alignment horizontal="center" vertical="center"/>
      <protection/>
    </xf>
    <xf numFmtId="0" fontId="0" fillId="24" borderId="54" xfId="0" applyFont="1" applyFill="1" applyBorder="1" applyAlignment="1" applyProtection="1">
      <alignment horizontal="center" vertical="center"/>
      <protection/>
    </xf>
    <xf numFmtId="0" fontId="5" fillId="24" borderId="10" xfId="0" applyFont="1" applyFill="1" applyBorder="1" applyAlignment="1" applyProtection="1">
      <alignment horizontal="left" vertical="center" shrinkToFit="1"/>
      <protection locked="0"/>
    </xf>
    <xf numFmtId="181" fontId="0" fillId="25" borderId="41" xfId="0" applyNumberFormat="1" applyFill="1" applyBorder="1" applyAlignment="1" applyProtection="1">
      <alignment horizontal="center" vertical="center"/>
      <protection locked="0"/>
    </xf>
    <xf numFmtId="181" fontId="0" fillId="25" borderId="20" xfId="0" applyNumberFormat="1" applyFill="1" applyBorder="1" applyAlignment="1" applyProtection="1">
      <alignment horizontal="center" vertical="center"/>
      <protection locked="0"/>
    </xf>
    <xf numFmtId="181" fontId="0" fillId="25" borderId="44" xfId="0" applyNumberFormat="1" applyFill="1" applyBorder="1" applyAlignment="1" applyProtection="1">
      <alignment horizontal="center" vertical="center"/>
      <protection locked="0"/>
    </xf>
    <xf numFmtId="181" fontId="0" fillId="25" borderId="34" xfId="0" applyNumberFormat="1" applyFill="1" applyBorder="1" applyAlignment="1" applyProtection="1">
      <alignment horizontal="center" vertical="center"/>
      <protection locked="0"/>
    </xf>
    <xf numFmtId="181" fontId="0" fillId="25" borderId="43" xfId="0" applyNumberFormat="1" applyFill="1" applyBorder="1" applyAlignment="1" applyProtection="1">
      <alignment horizontal="center" vertical="center"/>
      <protection locked="0"/>
    </xf>
    <xf numFmtId="181" fontId="0" fillId="25" borderId="33" xfId="0" applyNumberFormat="1" applyFill="1" applyBorder="1" applyAlignment="1" applyProtection="1">
      <alignment horizontal="center" vertical="center"/>
      <protection locked="0"/>
    </xf>
    <xf numFmtId="0" fontId="0" fillId="24" borderId="23" xfId="0" applyFill="1" applyBorder="1" applyAlignment="1" applyProtection="1">
      <alignment horizontal="distributed" vertical="center"/>
      <protection/>
    </xf>
    <xf numFmtId="0" fontId="0" fillId="24" borderId="11" xfId="0" applyFill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88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R4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27" customHeight="1">
      <c r="A1" s="25" t="s">
        <v>33</v>
      </c>
      <c r="B1" s="105" t="s">
        <v>3</v>
      </c>
      <c r="C1" s="105"/>
      <c r="D1" s="105"/>
      <c r="E1" s="105"/>
      <c r="F1" s="105"/>
      <c r="G1" s="105"/>
      <c r="H1" s="1" t="s">
        <v>4</v>
      </c>
      <c r="I1" s="20">
        <v>1</v>
      </c>
      <c r="J1" s="2" t="s">
        <v>5</v>
      </c>
      <c r="K1" s="3">
        <v>2015</v>
      </c>
      <c r="L1" s="4" t="s">
        <v>6</v>
      </c>
      <c r="M1" s="36">
        <v>9</v>
      </c>
      <c r="N1" s="4" t="s">
        <v>0</v>
      </c>
      <c r="O1" s="36">
        <v>12</v>
      </c>
      <c r="P1" s="1" t="s">
        <v>7</v>
      </c>
      <c r="Q1" s="37" t="s">
        <v>8</v>
      </c>
      <c r="R1" s="5" t="s">
        <v>9</v>
      </c>
    </row>
    <row r="2" ht="5.25" customHeight="1"/>
    <row r="3" spans="8:18" ht="18.75" customHeight="1">
      <c r="H3" s="47" t="s">
        <v>10</v>
      </c>
      <c r="I3" s="47"/>
      <c r="J3" s="48" t="s">
        <v>152</v>
      </c>
      <c r="K3" s="49"/>
      <c r="L3" s="49"/>
      <c r="M3" s="49"/>
      <c r="N3" s="48"/>
      <c r="O3" s="48"/>
      <c r="P3" s="48"/>
      <c r="Q3" s="48"/>
      <c r="R3" s="33" t="s">
        <v>11</v>
      </c>
    </row>
    <row r="4" spans="1:18" ht="18.75" customHeight="1">
      <c r="A4" s="24"/>
      <c r="B4" s="34">
        <v>1</v>
      </c>
      <c r="C4" s="15" t="s">
        <v>1</v>
      </c>
      <c r="E4" s="82" t="s">
        <v>2</v>
      </c>
      <c r="F4" s="82"/>
      <c r="G4" s="83" t="s">
        <v>12</v>
      </c>
      <c r="H4" s="83"/>
      <c r="I4" s="84">
        <v>0.375</v>
      </c>
      <c r="J4" s="84"/>
      <c r="K4" s="85" t="s">
        <v>13</v>
      </c>
      <c r="L4" s="85"/>
      <c r="M4" s="84">
        <v>0.44583333333333336</v>
      </c>
      <c r="N4" s="84"/>
      <c r="O4" s="85" t="s">
        <v>14</v>
      </c>
      <c r="P4" s="85"/>
      <c r="Q4" s="86">
        <f>SUM(M4-I4)</f>
        <v>0.07083333333333336</v>
      </c>
      <c r="R4" s="86"/>
    </row>
    <row r="5" spans="8:18" ht="7.5" customHeight="1">
      <c r="H5" s="7"/>
      <c r="I5" s="7"/>
      <c r="J5" s="8"/>
      <c r="K5" s="9"/>
      <c r="L5" s="9"/>
      <c r="M5" s="8"/>
      <c r="N5" s="8"/>
      <c r="O5" s="9"/>
      <c r="P5" s="9"/>
      <c r="Q5" s="8"/>
      <c r="R5" s="8"/>
    </row>
    <row r="6" spans="1:18" ht="21" customHeight="1">
      <c r="A6" s="73" t="s">
        <v>158</v>
      </c>
      <c r="B6" s="74"/>
      <c r="C6" s="21">
        <v>1</v>
      </c>
      <c r="D6" s="22">
        <v>2</v>
      </c>
      <c r="E6" s="23">
        <v>3</v>
      </c>
      <c r="F6" s="21">
        <v>4</v>
      </c>
      <c r="G6" s="22">
        <v>5</v>
      </c>
      <c r="H6" s="23">
        <v>6</v>
      </c>
      <c r="I6" s="21">
        <v>7</v>
      </c>
      <c r="J6" s="22">
        <v>8</v>
      </c>
      <c r="K6" s="23">
        <v>9</v>
      </c>
      <c r="L6" s="10">
        <v>10</v>
      </c>
      <c r="M6" s="10">
        <v>11</v>
      </c>
      <c r="N6" s="11">
        <v>12</v>
      </c>
      <c r="O6" s="17">
        <v>13</v>
      </c>
      <c r="P6" s="10">
        <v>14</v>
      </c>
      <c r="Q6" s="11">
        <v>15</v>
      </c>
      <c r="R6" s="12" t="s">
        <v>159</v>
      </c>
    </row>
    <row r="7" spans="1:18" ht="27.75" customHeight="1">
      <c r="A7" s="80" t="s">
        <v>160</v>
      </c>
      <c r="B7" s="81"/>
      <c r="C7" s="27">
        <v>0</v>
      </c>
      <c r="D7" s="28">
        <v>0</v>
      </c>
      <c r="E7" s="29">
        <v>1</v>
      </c>
      <c r="F7" s="27">
        <v>2</v>
      </c>
      <c r="G7" s="28">
        <v>0</v>
      </c>
      <c r="H7" s="30">
        <v>0</v>
      </c>
      <c r="I7" s="27">
        <v>0</v>
      </c>
      <c r="J7" s="28">
        <v>1</v>
      </c>
      <c r="K7" s="30">
        <v>3</v>
      </c>
      <c r="L7" s="18"/>
      <c r="M7" s="13"/>
      <c r="N7" s="31"/>
      <c r="O7" s="26"/>
      <c r="P7" s="13"/>
      <c r="Q7" s="14"/>
      <c r="R7" s="32">
        <f>SUM(C7:Q7)</f>
        <v>7</v>
      </c>
    </row>
    <row r="8" spans="1:18" ht="27.75" customHeight="1">
      <c r="A8" s="80" t="s">
        <v>161</v>
      </c>
      <c r="B8" s="81"/>
      <c r="C8" s="27">
        <v>0</v>
      </c>
      <c r="D8" s="28">
        <v>0</v>
      </c>
      <c r="E8" s="29">
        <v>0</v>
      </c>
      <c r="F8" s="27">
        <v>0</v>
      </c>
      <c r="G8" s="28">
        <v>0</v>
      </c>
      <c r="H8" s="30">
        <v>0</v>
      </c>
      <c r="I8" s="27">
        <v>0</v>
      </c>
      <c r="J8" s="28">
        <v>0</v>
      </c>
      <c r="K8" s="30">
        <v>0</v>
      </c>
      <c r="L8" s="18"/>
      <c r="M8" s="13"/>
      <c r="N8" s="31"/>
      <c r="O8" s="26"/>
      <c r="P8" s="13"/>
      <c r="Q8" s="35"/>
      <c r="R8" s="32">
        <f>SUM(C8:Q8)</f>
        <v>0</v>
      </c>
    </row>
    <row r="9" spans="1:18" ht="21" customHeight="1">
      <c r="A9" s="73" t="s">
        <v>31</v>
      </c>
      <c r="B9" s="74"/>
      <c r="C9" s="98" t="s">
        <v>38</v>
      </c>
      <c r="D9" s="99"/>
      <c r="E9" s="99"/>
      <c r="F9" s="99"/>
      <c r="G9" s="99"/>
      <c r="H9" s="100"/>
      <c r="I9" s="101" t="s">
        <v>39</v>
      </c>
      <c r="J9" s="102"/>
      <c r="K9" s="103" t="s">
        <v>40</v>
      </c>
      <c r="L9" s="104"/>
      <c r="M9" s="101" t="s">
        <v>41</v>
      </c>
      <c r="N9" s="100"/>
      <c r="O9" s="101" t="s">
        <v>42</v>
      </c>
      <c r="P9" s="99"/>
      <c r="Q9" s="99"/>
      <c r="R9" s="102"/>
    </row>
    <row r="10" spans="1:18" ht="16.5" customHeight="1">
      <c r="A10" s="62" t="str">
        <f>A7</f>
        <v>育　英</v>
      </c>
      <c r="B10" s="94"/>
      <c r="C10" s="38" t="s">
        <v>43</v>
      </c>
      <c r="D10" s="71" t="s">
        <v>44</v>
      </c>
      <c r="E10" s="72"/>
      <c r="F10" s="39">
        <v>4</v>
      </c>
      <c r="G10" s="71"/>
      <c r="H10" s="72"/>
      <c r="I10" s="71" t="s">
        <v>17</v>
      </c>
      <c r="J10" s="91"/>
      <c r="K10" s="97"/>
      <c r="L10" s="72"/>
      <c r="M10" s="71" t="s">
        <v>45</v>
      </c>
      <c r="N10" s="72"/>
      <c r="O10" s="71"/>
      <c r="P10" s="72"/>
      <c r="Q10" s="71"/>
      <c r="R10" s="91"/>
    </row>
    <row r="11" spans="1:18" ht="16.5" customHeight="1">
      <c r="A11" s="64"/>
      <c r="B11" s="95"/>
      <c r="C11" s="40">
        <v>2</v>
      </c>
      <c r="D11" s="92" t="s">
        <v>46</v>
      </c>
      <c r="E11" s="93"/>
      <c r="F11" s="41">
        <v>5</v>
      </c>
      <c r="G11" s="92"/>
      <c r="H11" s="93"/>
      <c r="I11" s="92"/>
      <c r="J11" s="57"/>
      <c r="K11" s="61"/>
      <c r="L11" s="93"/>
      <c r="M11" s="92"/>
      <c r="N11" s="93"/>
      <c r="O11" s="92"/>
      <c r="P11" s="93"/>
      <c r="Q11" s="92"/>
      <c r="R11" s="57"/>
    </row>
    <row r="12" spans="1:18" ht="16.5" customHeight="1">
      <c r="A12" s="66"/>
      <c r="B12" s="96"/>
      <c r="C12" s="42">
        <v>3</v>
      </c>
      <c r="D12" s="87"/>
      <c r="E12" s="89"/>
      <c r="F12" s="43">
        <v>6</v>
      </c>
      <c r="G12" s="87"/>
      <c r="H12" s="89"/>
      <c r="I12" s="87"/>
      <c r="J12" s="88"/>
      <c r="K12" s="90"/>
      <c r="L12" s="89"/>
      <c r="M12" s="87"/>
      <c r="N12" s="89"/>
      <c r="O12" s="87"/>
      <c r="P12" s="89"/>
      <c r="Q12" s="87"/>
      <c r="R12" s="88"/>
    </row>
    <row r="13" spans="1:18" ht="16.5" customHeight="1">
      <c r="A13" s="62" t="str">
        <f>A8</f>
        <v>兵　庫</v>
      </c>
      <c r="B13" s="94"/>
      <c r="C13" s="38" t="s">
        <v>43</v>
      </c>
      <c r="D13" s="71" t="s">
        <v>47</v>
      </c>
      <c r="E13" s="72"/>
      <c r="F13" s="39">
        <v>4</v>
      </c>
      <c r="G13" s="71"/>
      <c r="H13" s="72"/>
      <c r="I13" s="71" t="s">
        <v>48</v>
      </c>
      <c r="J13" s="91"/>
      <c r="K13" s="97"/>
      <c r="L13" s="72"/>
      <c r="M13" s="71"/>
      <c r="N13" s="72"/>
      <c r="O13" s="71"/>
      <c r="P13" s="72"/>
      <c r="Q13" s="71"/>
      <c r="R13" s="91"/>
    </row>
    <row r="14" spans="1:18" ht="16.5" customHeight="1">
      <c r="A14" s="64"/>
      <c r="B14" s="95"/>
      <c r="C14" s="40">
        <v>2</v>
      </c>
      <c r="D14" s="92" t="s">
        <v>49</v>
      </c>
      <c r="E14" s="93"/>
      <c r="F14" s="41">
        <v>5</v>
      </c>
      <c r="G14" s="92"/>
      <c r="H14" s="93"/>
      <c r="I14" s="92"/>
      <c r="J14" s="57"/>
      <c r="K14" s="61"/>
      <c r="L14" s="93"/>
      <c r="M14" s="92"/>
      <c r="N14" s="93"/>
      <c r="O14" s="92"/>
      <c r="P14" s="93"/>
      <c r="Q14" s="92"/>
      <c r="R14" s="57"/>
    </row>
    <row r="15" spans="1:18" ht="16.5" customHeight="1">
      <c r="A15" s="66"/>
      <c r="B15" s="96"/>
      <c r="C15" s="42">
        <v>3</v>
      </c>
      <c r="D15" s="87"/>
      <c r="E15" s="89"/>
      <c r="F15" s="43">
        <v>6</v>
      </c>
      <c r="G15" s="87"/>
      <c r="H15" s="89"/>
      <c r="I15" s="87"/>
      <c r="J15" s="88"/>
      <c r="K15" s="90"/>
      <c r="L15" s="89"/>
      <c r="M15" s="87"/>
      <c r="N15" s="89"/>
      <c r="O15" s="87"/>
      <c r="P15" s="89"/>
      <c r="Q15" s="87"/>
      <c r="R15" s="88"/>
    </row>
    <row r="16" spans="9:18" ht="11.25" customHeight="1">
      <c r="I16" s="19"/>
      <c r="J16" s="16"/>
      <c r="K16" s="19"/>
      <c r="L16" s="19"/>
      <c r="M16" s="19"/>
      <c r="N16" s="19"/>
      <c r="O16" s="19"/>
      <c r="P16" s="19"/>
      <c r="Q16" s="19"/>
      <c r="R16" s="19"/>
    </row>
    <row r="17" spans="1:18" ht="18.75" customHeight="1">
      <c r="A17" s="24"/>
      <c r="B17" s="34">
        <v>1</v>
      </c>
      <c r="C17" s="15" t="s">
        <v>1</v>
      </c>
      <c r="E17" s="82" t="s">
        <v>15</v>
      </c>
      <c r="F17" s="82"/>
      <c r="G17" s="83" t="s">
        <v>12</v>
      </c>
      <c r="H17" s="83"/>
      <c r="I17" s="84">
        <v>0.4791666666666667</v>
      </c>
      <c r="J17" s="84"/>
      <c r="K17" s="85" t="s">
        <v>13</v>
      </c>
      <c r="L17" s="85"/>
      <c r="M17" s="84">
        <v>0.5680555555555555</v>
      </c>
      <c r="N17" s="84"/>
      <c r="O17" s="85" t="s">
        <v>14</v>
      </c>
      <c r="P17" s="85"/>
      <c r="Q17" s="86">
        <f>SUM(M17-I17)</f>
        <v>0.08888888888888885</v>
      </c>
      <c r="R17" s="86"/>
    </row>
    <row r="18" spans="8:18" ht="7.5" customHeight="1">
      <c r="H18" s="7"/>
      <c r="I18" s="7"/>
      <c r="J18" s="8"/>
      <c r="K18" s="9"/>
      <c r="L18" s="9"/>
      <c r="M18" s="8"/>
      <c r="N18" s="8"/>
      <c r="O18" s="9"/>
      <c r="P18" s="9"/>
      <c r="Q18" s="8"/>
      <c r="R18" s="8"/>
    </row>
    <row r="19" spans="1:18" ht="21" customHeight="1">
      <c r="A19" s="73" t="s">
        <v>158</v>
      </c>
      <c r="B19" s="74"/>
      <c r="C19" s="21">
        <v>1</v>
      </c>
      <c r="D19" s="22">
        <v>2</v>
      </c>
      <c r="E19" s="23">
        <v>3</v>
      </c>
      <c r="F19" s="21">
        <v>4</v>
      </c>
      <c r="G19" s="22">
        <v>5</v>
      </c>
      <c r="H19" s="23">
        <v>6</v>
      </c>
      <c r="I19" s="21">
        <v>7</v>
      </c>
      <c r="J19" s="22">
        <v>8</v>
      </c>
      <c r="K19" s="23">
        <v>9</v>
      </c>
      <c r="L19" s="10">
        <v>10</v>
      </c>
      <c r="M19" s="10">
        <v>11</v>
      </c>
      <c r="N19" s="11">
        <v>12</v>
      </c>
      <c r="O19" s="17">
        <v>13</v>
      </c>
      <c r="P19" s="10">
        <v>14</v>
      </c>
      <c r="Q19" s="11">
        <v>15</v>
      </c>
      <c r="R19" s="12" t="s">
        <v>159</v>
      </c>
    </row>
    <row r="20" spans="1:18" ht="27.75" customHeight="1">
      <c r="A20" s="80" t="s">
        <v>163</v>
      </c>
      <c r="B20" s="81"/>
      <c r="C20" s="27">
        <v>0</v>
      </c>
      <c r="D20" s="28">
        <v>4</v>
      </c>
      <c r="E20" s="29">
        <v>0</v>
      </c>
      <c r="F20" s="27">
        <v>2</v>
      </c>
      <c r="G20" s="28">
        <v>1</v>
      </c>
      <c r="H20" s="30">
        <v>0</v>
      </c>
      <c r="I20" s="27">
        <v>0</v>
      </c>
      <c r="J20" s="28">
        <v>0</v>
      </c>
      <c r="K20" s="30">
        <v>1</v>
      </c>
      <c r="L20" s="18"/>
      <c r="M20" s="13"/>
      <c r="N20" s="31"/>
      <c r="O20" s="26"/>
      <c r="P20" s="13"/>
      <c r="Q20" s="14"/>
      <c r="R20" s="32">
        <f>SUM(C20:Q20)</f>
        <v>8</v>
      </c>
    </row>
    <row r="21" spans="1:18" ht="27.75" customHeight="1">
      <c r="A21" s="80" t="s">
        <v>162</v>
      </c>
      <c r="B21" s="81"/>
      <c r="C21" s="27">
        <v>0</v>
      </c>
      <c r="D21" s="28">
        <v>2</v>
      </c>
      <c r="E21" s="29">
        <v>0</v>
      </c>
      <c r="F21" s="27">
        <v>0</v>
      </c>
      <c r="G21" s="28">
        <v>0</v>
      </c>
      <c r="H21" s="30">
        <v>1</v>
      </c>
      <c r="I21" s="27">
        <v>0</v>
      </c>
      <c r="J21" s="28">
        <v>0</v>
      </c>
      <c r="K21" s="30">
        <v>0</v>
      </c>
      <c r="L21" s="18"/>
      <c r="M21" s="13"/>
      <c r="N21" s="31"/>
      <c r="O21" s="26"/>
      <c r="P21" s="13"/>
      <c r="Q21" s="35"/>
      <c r="R21" s="32">
        <f>SUM(C21:Q21)</f>
        <v>3</v>
      </c>
    </row>
    <row r="22" spans="1:18" ht="21" customHeight="1">
      <c r="A22" s="73" t="s">
        <v>31</v>
      </c>
      <c r="B22" s="74"/>
      <c r="C22" s="75" t="s">
        <v>38</v>
      </c>
      <c r="D22" s="76"/>
      <c r="E22" s="76"/>
      <c r="F22" s="76"/>
      <c r="G22" s="76"/>
      <c r="H22" s="76"/>
      <c r="I22" s="76" t="s">
        <v>39</v>
      </c>
      <c r="J22" s="77"/>
      <c r="K22" s="78" t="s">
        <v>40</v>
      </c>
      <c r="L22" s="79"/>
      <c r="M22" s="76" t="s">
        <v>41</v>
      </c>
      <c r="N22" s="79"/>
      <c r="O22" s="76" t="s">
        <v>42</v>
      </c>
      <c r="P22" s="76"/>
      <c r="Q22" s="76"/>
      <c r="R22" s="77"/>
    </row>
    <row r="23" spans="1:18" ht="16.5" customHeight="1">
      <c r="A23" s="64" t="str">
        <f>A20</f>
        <v>東 播 磨</v>
      </c>
      <c r="B23" s="65"/>
      <c r="C23" s="38" t="s">
        <v>43</v>
      </c>
      <c r="D23" s="68" t="s">
        <v>50</v>
      </c>
      <c r="E23" s="69"/>
      <c r="F23" s="39">
        <v>4</v>
      </c>
      <c r="G23" s="68"/>
      <c r="H23" s="69"/>
      <c r="I23" s="55" t="s">
        <v>51</v>
      </c>
      <c r="J23" s="56"/>
      <c r="K23" s="56"/>
      <c r="L23" s="70"/>
      <c r="M23" s="55" t="s">
        <v>52</v>
      </c>
      <c r="N23" s="69"/>
      <c r="O23" s="71" t="s">
        <v>18</v>
      </c>
      <c r="P23" s="72"/>
      <c r="Q23" s="55"/>
      <c r="R23" s="56"/>
    </row>
    <row r="24" spans="1:18" ht="16.5" customHeight="1">
      <c r="A24" s="64"/>
      <c r="B24" s="65"/>
      <c r="C24" s="40">
        <v>2</v>
      </c>
      <c r="D24" s="57"/>
      <c r="E24" s="58"/>
      <c r="F24" s="41">
        <v>5</v>
      </c>
      <c r="G24" s="57"/>
      <c r="H24" s="58"/>
      <c r="I24" s="59"/>
      <c r="J24" s="60"/>
      <c r="K24" s="60"/>
      <c r="L24" s="61"/>
      <c r="M24" s="59"/>
      <c r="N24" s="58"/>
      <c r="O24" s="57" t="s">
        <v>53</v>
      </c>
      <c r="P24" s="61"/>
      <c r="Q24" s="59"/>
      <c r="R24" s="60"/>
    </row>
    <row r="25" spans="1:18" ht="16.5" customHeight="1">
      <c r="A25" s="66"/>
      <c r="B25" s="67"/>
      <c r="C25" s="42">
        <v>3</v>
      </c>
      <c r="D25" s="52"/>
      <c r="E25" s="53"/>
      <c r="F25" s="43">
        <v>6</v>
      </c>
      <c r="G25" s="52"/>
      <c r="H25" s="53"/>
      <c r="I25" s="50"/>
      <c r="J25" s="51"/>
      <c r="K25" s="51"/>
      <c r="L25" s="54"/>
      <c r="M25" s="50"/>
      <c r="N25" s="53"/>
      <c r="O25" s="52"/>
      <c r="P25" s="54"/>
      <c r="Q25" s="50"/>
      <c r="R25" s="51"/>
    </row>
    <row r="26" spans="1:18" ht="16.5" customHeight="1">
      <c r="A26" s="62" t="str">
        <f>A21</f>
        <v>市立西宮</v>
      </c>
      <c r="B26" s="63"/>
      <c r="C26" s="38" t="s">
        <v>43</v>
      </c>
      <c r="D26" s="68" t="s">
        <v>54</v>
      </c>
      <c r="E26" s="69"/>
      <c r="F26" s="39">
        <v>4</v>
      </c>
      <c r="G26" s="68"/>
      <c r="H26" s="69"/>
      <c r="I26" s="55" t="s">
        <v>55</v>
      </c>
      <c r="J26" s="56"/>
      <c r="K26" s="56"/>
      <c r="L26" s="70"/>
      <c r="M26" s="55"/>
      <c r="N26" s="69"/>
      <c r="O26" s="68" t="s">
        <v>56</v>
      </c>
      <c r="P26" s="70"/>
      <c r="Q26" s="55"/>
      <c r="R26" s="56"/>
    </row>
    <row r="27" spans="1:18" ht="16.5" customHeight="1">
      <c r="A27" s="64"/>
      <c r="B27" s="65"/>
      <c r="C27" s="40">
        <v>2</v>
      </c>
      <c r="D27" s="57" t="s">
        <v>57</v>
      </c>
      <c r="E27" s="58"/>
      <c r="F27" s="41">
        <v>5</v>
      </c>
      <c r="G27" s="57"/>
      <c r="H27" s="58"/>
      <c r="I27" s="59"/>
      <c r="J27" s="60"/>
      <c r="K27" s="60"/>
      <c r="L27" s="61"/>
      <c r="M27" s="59"/>
      <c r="N27" s="58"/>
      <c r="O27" s="57" t="s">
        <v>58</v>
      </c>
      <c r="P27" s="61"/>
      <c r="Q27" s="59"/>
      <c r="R27" s="60"/>
    </row>
    <row r="28" spans="1:18" ht="16.5" customHeight="1">
      <c r="A28" s="66"/>
      <c r="B28" s="67"/>
      <c r="C28" s="42">
        <v>3</v>
      </c>
      <c r="D28" s="52"/>
      <c r="E28" s="53"/>
      <c r="F28" s="43">
        <v>6</v>
      </c>
      <c r="G28" s="52"/>
      <c r="H28" s="53"/>
      <c r="I28" s="50"/>
      <c r="J28" s="51"/>
      <c r="K28" s="51"/>
      <c r="L28" s="54"/>
      <c r="M28" s="50"/>
      <c r="N28" s="53"/>
      <c r="O28" s="52" t="s">
        <v>59</v>
      </c>
      <c r="P28" s="54"/>
      <c r="Q28" s="50"/>
      <c r="R28" s="51"/>
    </row>
    <row r="29" spans="9:18" ht="11.25" customHeight="1">
      <c r="I29" s="19"/>
      <c r="J29" s="16"/>
      <c r="K29" s="19"/>
      <c r="L29" s="19"/>
      <c r="M29" s="19"/>
      <c r="N29" s="19"/>
      <c r="O29" s="19"/>
      <c r="P29" s="19"/>
      <c r="Q29" s="19"/>
      <c r="R29" s="19"/>
    </row>
    <row r="30" spans="1:18" ht="18.75" customHeight="1">
      <c r="A30" s="24"/>
      <c r="B30" s="34">
        <v>1</v>
      </c>
      <c r="C30" s="15" t="s">
        <v>1</v>
      </c>
      <c r="E30" s="82" t="s">
        <v>60</v>
      </c>
      <c r="F30" s="82"/>
      <c r="G30" s="83" t="s">
        <v>12</v>
      </c>
      <c r="H30" s="83"/>
      <c r="I30" s="84">
        <v>0.5993055555555555</v>
      </c>
      <c r="J30" s="84"/>
      <c r="K30" s="85" t="s">
        <v>13</v>
      </c>
      <c r="L30" s="85"/>
      <c r="M30" s="84">
        <v>0.6777777777777778</v>
      </c>
      <c r="N30" s="84"/>
      <c r="O30" s="85" t="s">
        <v>14</v>
      </c>
      <c r="P30" s="85"/>
      <c r="Q30" s="86">
        <f>SUM(M30-I30)</f>
        <v>0.07847222222222228</v>
      </c>
      <c r="R30" s="86"/>
    </row>
    <row r="31" spans="8:18" ht="7.5" customHeight="1">
      <c r="H31" s="7"/>
      <c r="I31" s="7"/>
      <c r="J31" s="8"/>
      <c r="K31" s="9"/>
      <c r="L31" s="9"/>
      <c r="M31" s="8"/>
      <c r="N31" s="8"/>
      <c r="O31" s="9"/>
      <c r="P31" s="9"/>
      <c r="Q31" s="8"/>
      <c r="R31" s="8"/>
    </row>
    <row r="32" spans="1:18" ht="21" customHeight="1">
      <c r="A32" s="73" t="s">
        <v>158</v>
      </c>
      <c r="B32" s="74"/>
      <c r="C32" s="21">
        <v>1</v>
      </c>
      <c r="D32" s="22">
        <v>2</v>
      </c>
      <c r="E32" s="23">
        <v>3</v>
      </c>
      <c r="F32" s="21">
        <v>4</v>
      </c>
      <c r="G32" s="22">
        <v>5</v>
      </c>
      <c r="H32" s="23">
        <v>6</v>
      </c>
      <c r="I32" s="21">
        <v>7</v>
      </c>
      <c r="J32" s="22">
        <v>8</v>
      </c>
      <c r="K32" s="23">
        <v>9</v>
      </c>
      <c r="L32" s="10">
        <v>10</v>
      </c>
      <c r="M32" s="10">
        <v>11</v>
      </c>
      <c r="N32" s="11">
        <v>12</v>
      </c>
      <c r="O32" s="17">
        <v>13</v>
      </c>
      <c r="P32" s="10">
        <v>14</v>
      </c>
      <c r="Q32" s="11">
        <v>15</v>
      </c>
      <c r="R32" s="12" t="s">
        <v>159</v>
      </c>
    </row>
    <row r="33" spans="1:18" ht="27.75" customHeight="1">
      <c r="A33" s="80" t="s">
        <v>32</v>
      </c>
      <c r="B33" s="81"/>
      <c r="C33" s="27">
        <v>1</v>
      </c>
      <c r="D33" s="28">
        <v>0</v>
      </c>
      <c r="E33" s="29">
        <v>0</v>
      </c>
      <c r="F33" s="27">
        <v>0</v>
      </c>
      <c r="G33" s="28">
        <v>0</v>
      </c>
      <c r="H33" s="30">
        <v>0</v>
      </c>
      <c r="I33" s="27">
        <v>1</v>
      </c>
      <c r="J33" s="28">
        <v>0</v>
      </c>
      <c r="K33" s="30">
        <v>1</v>
      </c>
      <c r="L33" s="18"/>
      <c r="M33" s="13"/>
      <c r="N33" s="31"/>
      <c r="O33" s="26"/>
      <c r="P33" s="13"/>
      <c r="Q33" s="14"/>
      <c r="R33" s="32">
        <f>SUM(C33:Q33)</f>
        <v>3</v>
      </c>
    </row>
    <row r="34" spans="1:18" ht="27.75" customHeight="1">
      <c r="A34" s="80" t="s">
        <v>164</v>
      </c>
      <c r="B34" s="81"/>
      <c r="C34" s="27">
        <v>0</v>
      </c>
      <c r="D34" s="28">
        <v>0</v>
      </c>
      <c r="E34" s="29">
        <v>0</v>
      </c>
      <c r="F34" s="27">
        <v>0</v>
      </c>
      <c r="G34" s="28">
        <v>0</v>
      </c>
      <c r="H34" s="30">
        <v>0</v>
      </c>
      <c r="I34" s="27">
        <v>0</v>
      </c>
      <c r="J34" s="28">
        <v>1</v>
      </c>
      <c r="K34" s="30">
        <v>0</v>
      </c>
      <c r="L34" s="18"/>
      <c r="M34" s="13"/>
      <c r="N34" s="31"/>
      <c r="O34" s="26"/>
      <c r="P34" s="13"/>
      <c r="Q34" s="35"/>
      <c r="R34" s="32">
        <f>SUM(C34:Q34)</f>
        <v>1</v>
      </c>
    </row>
    <row r="35" spans="1:18" ht="21" customHeight="1">
      <c r="A35" s="73" t="s">
        <v>31</v>
      </c>
      <c r="B35" s="74"/>
      <c r="C35" s="75" t="s">
        <v>38</v>
      </c>
      <c r="D35" s="76"/>
      <c r="E35" s="76"/>
      <c r="F35" s="76"/>
      <c r="G35" s="76"/>
      <c r="H35" s="76"/>
      <c r="I35" s="76" t="s">
        <v>39</v>
      </c>
      <c r="J35" s="77"/>
      <c r="K35" s="78" t="s">
        <v>40</v>
      </c>
      <c r="L35" s="79"/>
      <c r="M35" s="76" t="s">
        <v>41</v>
      </c>
      <c r="N35" s="79"/>
      <c r="O35" s="76" t="s">
        <v>42</v>
      </c>
      <c r="P35" s="76"/>
      <c r="Q35" s="76"/>
      <c r="R35" s="77"/>
    </row>
    <row r="36" spans="1:18" ht="16.5" customHeight="1">
      <c r="A36" s="64" t="str">
        <f>A33</f>
        <v>市　川</v>
      </c>
      <c r="B36" s="65"/>
      <c r="C36" s="38" t="s">
        <v>43</v>
      </c>
      <c r="D36" s="68" t="s">
        <v>61</v>
      </c>
      <c r="E36" s="69"/>
      <c r="F36" s="39">
        <v>4</v>
      </c>
      <c r="G36" s="68"/>
      <c r="H36" s="69"/>
      <c r="I36" s="55" t="s">
        <v>62</v>
      </c>
      <c r="J36" s="56"/>
      <c r="K36" s="56"/>
      <c r="L36" s="70"/>
      <c r="M36" s="55"/>
      <c r="N36" s="69"/>
      <c r="O36" s="71" t="s">
        <v>63</v>
      </c>
      <c r="P36" s="72"/>
      <c r="Q36" s="55"/>
      <c r="R36" s="56"/>
    </row>
    <row r="37" spans="1:18" ht="16.5" customHeight="1">
      <c r="A37" s="64"/>
      <c r="B37" s="65"/>
      <c r="C37" s="40">
        <v>2</v>
      </c>
      <c r="D37" s="57"/>
      <c r="E37" s="58"/>
      <c r="F37" s="41">
        <v>5</v>
      </c>
      <c r="G37" s="57"/>
      <c r="H37" s="58"/>
      <c r="I37" s="59"/>
      <c r="J37" s="60"/>
      <c r="K37" s="60"/>
      <c r="L37" s="61"/>
      <c r="M37" s="59"/>
      <c r="N37" s="58"/>
      <c r="O37" s="57" t="s">
        <v>64</v>
      </c>
      <c r="P37" s="61"/>
      <c r="Q37" s="59"/>
      <c r="R37" s="60"/>
    </row>
    <row r="38" spans="1:18" ht="16.5" customHeight="1">
      <c r="A38" s="66"/>
      <c r="B38" s="67"/>
      <c r="C38" s="42">
        <v>3</v>
      </c>
      <c r="D38" s="52"/>
      <c r="E38" s="53"/>
      <c r="F38" s="43">
        <v>6</v>
      </c>
      <c r="G38" s="52"/>
      <c r="H38" s="53"/>
      <c r="I38" s="50"/>
      <c r="J38" s="51"/>
      <c r="K38" s="51"/>
      <c r="L38" s="54"/>
      <c r="M38" s="50"/>
      <c r="N38" s="53"/>
      <c r="O38" s="52"/>
      <c r="P38" s="54"/>
      <c r="Q38" s="50"/>
      <c r="R38" s="51"/>
    </row>
    <row r="39" spans="1:18" ht="16.5" customHeight="1">
      <c r="A39" s="62" t="str">
        <f>A34</f>
        <v>高　砂</v>
      </c>
      <c r="B39" s="63"/>
      <c r="C39" s="38" t="s">
        <v>43</v>
      </c>
      <c r="D39" s="68" t="s">
        <v>30</v>
      </c>
      <c r="E39" s="69"/>
      <c r="F39" s="39">
        <v>4</v>
      </c>
      <c r="G39" s="68"/>
      <c r="H39" s="69"/>
      <c r="I39" s="55" t="s">
        <v>65</v>
      </c>
      <c r="J39" s="56"/>
      <c r="K39" s="56"/>
      <c r="L39" s="70"/>
      <c r="M39" s="55"/>
      <c r="N39" s="69"/>
      <c r="O39" s="68"/>
      <c r="P39" s="70"/>
      <c r="Q39" s="55"/>
      <c r="R39" s="56"/>
    </row>
    <row r="40" spans="1:18" ht="16.5" customHeight="1">
      <c r="A40" s="64"/>
      <c r="B40" s="65"/>
      <c r="C40" s="40">
        <v>2</v>
      </c>
      <c r="D40" s="57" t="s">
        <v>66</v>
      </c>
      <c r="E40" s="58"/>
      <c r="F40" s="41">
        <v>5</v>
      </c>
      <c r="G40" s="57"/>
      <c r="H40" s="58"/>
      <c r="I40" s="59"/>
      <c r="J40" s="60"/>
      <c r="K40" s="60"/>
      <c r="L40" s="61"/>
      <c r="M40" s="59"/>
      <c r="N40" s="58"/>
      <c r="O40" s="57"/>
      <c r="P40" s="61"/>
      <c r="Q40" s="59"/>
      <c r="R40" s="60"/>
    </row>
    <row r="41" spans="1:18" ht="16.5" customHeight="1">
      <c r="A41" s="66"/>
      <c r="B41" s="67"/>
      <c r="C41" s="42">
        <v>3</v>
      </c>
      <c r="D41" s="52" t="s">
        <v>67</v>
      </c>
      <c r="E41" s="53"/>
      <c r="F41" s="43">
        <v>6</v>
      </c>
      <c r="G41" s="52"/>
      <c r="H41" s="53"/>
      <c r="I41" s="50"/>
      <c r="J41" s="51"/>
      <c r="K41" s="51"/>
      <c r="L41" s="54"/>
      <c r="M41" s="50"/>
      <c r="N41" s="53"/>
      <c r="O41" s="52"/>
      <c r="P41" s="54"/>
      <c r="Q41" s="50"/>
      <c r="R41" s="51"/>
    </row>
    <row r="42" spans="11:18" ht="6" customHeight="1">
      <c r="K42" s="19"/>
      <c r="L42" s="19"/>
      <c r="M42" s="19"/>
      <c r="N42" s="19"/>
      <c r="O42" s="19"/>
      <c r="P42" s="19"/>
      <c r="Q42" s="19"/>
      <c r="R42" s="19"/>
    </row>
    <row r="45" ht="13.5">
      <c r="I45" s="7"/>
    </row>
  </sheetData>
  <sheetProtection/>
  <mergeCells count="183">
    <mergeCell ref="O4:P4"/>
    <mergeCell ref="Q4:R4"/>
    <mergeCell ref="B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A32:B32"/>
    <mergeCell ref="A33:B33"/>
    <mergeCell ref="A34:B34"/>
    <mergeCell ref="A35:B35"/>
    <mergeCell ref="C35:H35"/>
    <mergeCell ref="I35:J35"/>
    <mergeCell ref="K35:L35"/>
    <mergeCell ref="M35:N35"/>
    <mergeCell ref="O35:R35"/>
    <mergeCell ref="A36:B38"/>
    <mergeCell ref="D36:E36"/>
    <mergeCell ref="G36:H36"/>
    <mergeCell ref="I36:J36"/>
    <mergeCell ref="K36:L36"/>
    <mergeCell ref="M36:N36"/>
    <mergeCell ref="D38:E38"/>
    <mergeCell ref="G38:H38"/>
    <mergeCell ref="I38:J38"/>
    <mergeCell ref="K38:L38"/>
    <mergeCell ref="O36:P36"/>
    <mergeCell ref="Q36:R36"/>
    <mergeCell ref="D37:E37"/>
    <mergeCell ref="G37:H37"/>
    <mergeCell ref="I37:J37"/>
    <mergeCell ref="K37:L37"/>
    <mergeCell ref="M37:N37"/>
    <mergeCell ref="O37:P37"/>
    <mergeCell ref="Q37:R37"/>
    <mergeCell ref="M38:N38"/>
    <mergeCell ref="O38:P38"/>
    <mergeCell ref="Q38:R38"/>
    <mergeCell ref="A39:B41"/>
    <mergeCell ref="D39:E39"/>
    <mergeCell ref="G39:H39"/>
    <mergeCell ref="I39:J39"/>
    <mergeCell ref="K39:L39"/>
    <mergeCell ref="M39:N39"/>
    <mergeCell ref="O39:P39"/>
    <mergeCell ref="O41:P41"/>
    <mergeCell ref="Q39:R39"/>
    <mergeCell ref="D40:E40"/>
    <mergeCell ref="G40:H40"/>
    <mergeCell ref="I40:J40"/>
    <mergeCell ref="K40:L40"/>
    <mergeCell ref="M40:N40"/>
    <mergeCell ref="O40:P40"/>
    <mergeCell ref="Q40:R40"/>
    <mergeCell ref="D41:E41"/>
    <mergeCell ref="G41:H41"/>
    <mergeCell ref="I41:J41"/>
    <mergeCell ref="K41:L41"/>
    <mergeCell ref="M41:N41"/>
    <mergeCell ref="H3:I3"/>
    <mergeCell ref="J3:Q3"/>
    <mergeCell ref="Q41:R41"/>
  </mergeCells>
  <conditionalFormatting sqref="R7 A7:B7">
    <cfRule type="expression" priority="16" dxfId="187" stopIfTrue="1">
      <formula>$R7&gt;$R8</formula>
    </cfRule>
  </conditionalFormatting>
  <conditionalFormatting sqref="R8">
    <cfRule type="expression" priority="17" dxfId="187" stopIfTrue="1">
      <formula>$R8&gt;$R7</formula>
    </cfRule>
  </conditionalFormatting>
  <conditionalFormatting sqref="A8:B8">
    <cfRule type="expression" priority="18" dxfId="187" stopIfTrue="1">
      <formula>$R7&lt;$R8</formula>
    </cfRule>
  </conditionalFormatting>
  <conditionalFormatting sqref="H7:K8">
    <cfRule type="expression" priority="19" dxfId="6" stopIfTrue="1">
      <formula>H7=""</formula>
    </cfRule>
    <cfRule type="expression" priority="20" dxfId="187" stopIfTrue="1">
      <formula>H7&gt;0</formula>
    </cfRule>
  </conditionalFormatting>
  <conditionalFormatting sqref="C7:G8">
    <cfRule type="cellIs" priority="21" dxfId="187" operator="greaterThan" stopIfTrue="1">
      <formula>0</formula>
    </cfRule>
  </conditionalFormatting>
  <conditionalFormatting sqref="H6:K6">
    <cfRule type="expression" priority="15" dxfId="6" stopIfTrue="1">
      <formula>H7=""</formula>
    </cfRule>
  </conditionalFormatting>
  <conditionalFormatting sqref="R20 A20:B20">
    <cfRule type="expression" priority="9" dxfId="187" stopIfTrue="1">
      <formula>$R20&gt;$R21</formula>
    </cfRule>
  </conditionalFormatting>
  <conditionalFormatting sqref="R21">
    <cfRule type="expression" priority="10" dxfId="187" stopIfTrue="1">
      <formula>$R21&gt;$R20</formula>
    </cfRule>
  </conditionalFormatting>
  <conditionalFormatting sqref="A21:B21">
    <cfRule type="expression" priority="11" dxfId="187" stopIfTrue="1">
      <formula>$R20&lt;$R21</formula>
    </cfRule>
  </conditionalFormatting>
  <conditionalFormatting sqref="H20:K21">
    <cfRule type="expression" priority="12" dxfId="6" stopIfTrue="1">
      <formula>H20=""</formula>
    </cfRule>
    <cfRule type="expression" priority="13" dxfId="187" stopIfTrue="1">
      <formula>H20&gt;0</formula>
    </cfRule>
  </conditionalFormatting>
  <conditionalFormatting sqref="C20:G21">
    <cfRule type="cellIs" priority="14" dxfId="187" operator="greaterThan" stopIfTrue="1">
      <formula>0</formula>
    </cfRule>
  </conditionalFormatting>
  <conditionalFormatting sqref="H19:K19">
    <cfRule type="expression" priority="8" dxfId="6" stopIfTrue="1">
      <formula>H20=""</formula>
    </cfRule>
  </conditionalFormatting>
  <conditionalFormatting sqref="R33 A33:B33">
    <cfRule type="expression" priority="2" dxfId="187" stopIfTrue="1">
      <formula>$R33&gt;$R34</formula>
    </cfRule>
  </conditionalFormatting>
  <conditionalFormatting sqref="R34">
    <cfRule type="expression" priority="3" dxfId="187" stopIfTrue="1">
      <formula>$R34&gt;$R33</formula>
    </cfRule>
  </conditionalFormatting>
  <conditionalFormatting sqref="A34:B34">
    <cfRule type="expression" priority="4" dxfId="187" stopIfTrue="1">
      <formula>$R33&lt;$R34</formula>
    </cfRule>
  </conditionalFormatting>
  <conditionalFormatting sqref="H33:K34">
    <cfRule type="expression" priority="5" dxfId="6" stopIfTrue="1">
      <formula>H33=""</formula>
    </cfRule>
    <cfRule type="expression" priority="6" dxfId="187" stopIfTrue="1">
      <formula>H33&gt;0</formula>
    </cfRule>
  </conditionalFormatting>
  <conditionalFormatting sqref="C33:G34">
    <cfRule type="cellIs" priority="7" dxfId="187" operator="greaterThan" stopIfTrue="1">
      <formula>0</formula>
    </cfRule>
  </conditionalFormatting>
  <conditionalFormatting sqref="H32:K32">
    <cfRule type="expression" priority="1" dxfId="6" stopIfTrue="1">
      <formula>H33=""</formula>
    </cfRule>
  </conditionalFormatting>
  <conditionalFormatting sqref="A36:B36 A23:B23 A10:B10">
    <cfRule type="expression" priority="101" dxfId="187" stopIfTrue="1">
      <formula>$R7&gt;$R8</formula>
    </cfRule>
  </conditionalFormatting>
  <conditionalFormatting sqref="A38:B38 A25:B25 A12:B12">
    <cfRule type="expression" priority="102" dxfId="187" stopIfTrue="1">
      <formula>'9.12'!#REF!&gt;$R9</formula>
    </cfRule>
  </conditionalFormatting>
  <conditionalFormatting sqref="A37:B37 A24:B24 A11:B11">
    <cfRule type="expression" priority="103" dxfId="187" stopIfTrue="1">
      <formula>$R8&gt;'9.12'!#REF!</formula>
    </cfRule>
  </conditionalFormatting>
  <conditionalFormatting sqref="A39:B39 A26:B26 A13:B13">
    <cfRule type="expression" priority="104" dxfId="187" stopIfTrue="1">
      <formula>$R7&lt;$R8</formula>
    </cfRule>
  </conditionalFormatting>
  <conditionalFormatting sqref="A41:B41 A28:B28 A15:B15">
    <cfRule type="expression" priority="105" dxfId="187" stopIfTrue="1">
      <formula>'9.12'!#REF!&lt;$R9</formula>
    </cfRule>
  </conditionalFormatting>
  <conditionalFormatting sqref="A40:B40 A27:B27 A14:B14">
    <cfRule type="expression" priority="106" dxfId="187" stopIfTrue="1">
      <formula>$R8&lt;'9.12'!#REF!</formula>
    </cfRule>
  </conditionalFormatting>
  <dataValidations count="4">
    <dataValidation type="list" allowBlank="1" showInputMessage="1" showErrorMessage="1" sqref="C4 C17 C30">
      <formula1>"回戦,戦,勝戦"</formula1>
    </dataValidation>
    <dataValidation type="list" allowBlank="1" showInputMessage="1" showErrorMessage="1" sqref="A4 A17 A30">
      <formula1>"（東兵庫）,（西兵庫）"</formula1>
    </dataValidation>
    <dataValidation allowBlank="1" showInputMessage="1" showErrorMessage="1" imeMode="halfAlpha" sqref="I1 M1 O1 I4:J4 M4:N4 I17:J17 M17:N17 I30:J30 M30:N30 C7:Q8 C20:Q21 C33:Q34"/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R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27" customHeight="1">
      <c r="A1" s="25" t="s">
        <v>33</v>
      </c>
      <c r="B1" s="105" t="s">
        <v>3</v>
      </c>
      <c r="C1" s="105"/>
      <c r="D1" s="105"/>
      <c r="E1" s="105"/>
      <c r="F1" s="105"/>
      <c r="G1" s="105"/>
      <c r="H1" s="1" t="s">
        <v>4</v>
      </c>
      <c r="I1" s="20">
        <v>2</v>
      </c>
      <c r="J1" s="2" t="s">
        <v>5</v>
      </c>
      <c r="K1" s="3">
        <v>2015</v>
      </c>
      <c r="L1" s="4" t="s">
        <v>6</v>
      </c>
      <c r="M1" s="36">
        <v>9</v>
      </c>
      <c r="N1" s="4" t="s">
        <v>0</v>
      </c>
      <c r="O1" s="36">
        <v>13</v>
      </c>
      <c r="P1" s="1" t="s">
        <v>7</v>
      </c>
      <c r="Q1" s="37" t="s">
        <v>19</v>
      </c>
      <c r="R1" s="5" t="s">
        <v>9</v>
      </c>
    </row>
    <row r="2" ht="5.25" customHeight="1"/>
    <row r="3" spans="8:18" ht="18.75" customHeight="1">
      <c r="H3" s="47" t="s">
        <v>10</v>
      </c>
      <c r="I3" s="47"/>
      <c r="J3" s="48" t="s">
        <v>152</v>
      </c>
      <c r="K3" s="49"/>
      <c r="L3" s="49"/>
      <c r="M3" s="49"/>
      <c r="N3" s="48"/>
      <c r="O3" s="48"/>
      <c r="P3" s="48"/>
      <c r="Q3" s="48"/>
      <c r="R3" s="33" t="s">
        <v>11</v>
      </c>
    </row>
    <row r="4" spans="1:18" ht="18.75" customHeight="1">
      <c r="A4" s="24"/>
      <c r="B4" s="34">
        <v>1</v>
      </c>
      <c r="C4" s="15" t="s">
        <v>1</v>
      </c>
      <c r="E4" s="82" t="s">
        <v>2</v>
      </c>
      <c r="F4" s="82"/>
      <c r="G4" s="83" t="s">
        <v>12</v>
      </c>
      <c r="H4" s="83"/>
      <c r="I4" s="84">
        <v>0.375</v>
      </c>
      <c r="J4" s="84"/>
      <c r="K4" s="85" t="s">
        <v>13</v>
      </c>
      <c r="L4" s="85"/>
      <c r="M4" s="84">
        <v>0.44027777777777777</v>
      </c>
      <c r="N4" s="84"/>
      <c r="O4" s="85" t="s">
        <v>14</v>
      </c>
      <c r="P4" s="85"/>
      <c r="Q4" s="86">
        <f>SUM(M4-I4)</f>
        <v>0.06527777777777777</v>
      </c>
      <c r="R4" s="86"/>
    </row>
    <row r="5" spans="8:18" ht="7.5" customHeight="1">
      <c r="H5" s="7"/>
      <c r="I5" s="7"/>
      <c r="J5" s="8"/>
      <c r="K5" s="9"/>
      <c r="L5" s="9"/>
      <c r="M5" s="8"/>
      <c r="N5" s="8"/>
      <c r="O5" s="9"/>
      <c r="P5" s="9"/>
      <c r="Q5" s="8"/>
      <c r="R5" s="8"/>
    </row>
    <row r="6" spans="1:18" ht="21" customHeight="1">
      <c r="A6" s="73" t="s">
        <v>158</v>
      </c>
      <c r="B6" s="74"/>
      <c r="C6" s="21">
        <v>1</v>
      </c>
      <c r="D6" s="22">
        <v>2</v>
      </c>
      <c r="E6" s="23">
        <v>3</v>
      </c>
      <c r="F6" s="21">
        <v>4</v>
      </c>
      <c r="G6" s="22">
        <v>5</v>
      </c>
      <c r="H6" s="23">
        <v>6</v>
      </c>
      <c r="I6" s="21">
        <v>7</v>
      </c>
      <c r="J6" s="22">
        <v>8</v>
      </c>
      <c r="K6" s="23">
        <v>9</v>
      </c>
      <c r="L6" s="10">
        <v>10</v>
      </c>
      <c r="M6" s="10">
        <v>11</v>
      </c>
      <c r="N6" s="11">
        <v>12</v>
      </c>
      <c r="O6" s="17">
        <v>13</v>
      </c>
      <c r="P6" s="10">
        <v>14</v>
      </c>
      <c r="Q6" s="11">
        <v>15</v>
      </c>
      <c r="R6" s="12" t="s">
        <v>159</v>
      </c>
    </row>
    <row r="7" spans="1:18" ht="27.75" customHeight="1">
      <c r="A7" s="80" t="s">
        <v>178</v>
      </c>
      <c r="B7" s="81"/>
      <c r="C7" s="27">
        <v>0</v>
      </c>
      <c r="D7" s="28">
        <v>0</v>
      </c>
      <c r="E7" s="29">
        <v>0</v>
      </c>
      <c r="F7" s="27">
        <v>0</v>
      </c>
      <c r="G7" s="28">
        <v>0</v>
      </c>
      <c r="H7" s="30">
        <v>0</v>
      </c>
      <c r="I7" s="27">
        <v>1</v>
      </c>
      <c r="J7" s="28">
        <v>0</v>
      </c>
      <c r="K7" s="30">
        <v>0</v>
      </c>
      <c r="L7" s="18"/>
      <c r="M7" s="13"/>
      <c r="N7" s="31"/>
      <c r="O7" s="26"/>
      <c r="P7" s="13"/>
      <c r="Q7" s="14"/>
      <c r="R7" s="32">
        <f>SUM(C7:Q7)</f>
        <v>1</v>
      </c>
    </row>
    <row r="8" spans="1:18" ht="27.75" customHeight="1">
      <c r="A8" s="80" t="s">
        <v>165</v>
      </c>
      <c r="B8" s="81"/>
      <c r="C8" s="27">
        <v>0</v>
      </c>
      <c r="D8" s="28">
        <v>0</v>
      </c>
      <c r="E8" s="29">
        <v>0</v>
      </c>
      <c r="F8" s="27">
        <v>2</v>
      </c>
      <c r="G8" s="28">
        <v>1</v>
      </c>
      <c r="H8" s="30">
        <v>1</v>
      </c>
      <c r="I8" s="27">
        <v>0</v>
      </c>
      <c r="J8" s="28">
        <v>0</v>
      </c>
      <c r="K8" s="30" t="s">
        <v>16</v>
      </c>
      <c r="L8" s="18"/>
      <c r="M8" s="13"/>
      <c r="N8" s="31"/>
      <c r="O8" s="26"/>
      <c r="P8" s="13"/>
      <c r="Q8" s="35"/>
      <c r="R8" s="32">
        <f>SUM(C8:Q8)</f>
        <v>4</v>
      </c>
    </row>
    <row r="9" spans="1:18" ht="21" customHeight="1">
      <c r="A9" s="73" t="s">
        <v>158</v>
      </c>
      <c r="B9" s="74"/>
      <c r="C9" s="98" t="s">
        <v>38</v>
      </c>
      <c r="D9" s="99"/>
      <c r="E9" s="99"/>
      <c r="F9" s="99"/>
      <c r="G9" s="99"/>
      <c r="H9" s="100"/>
      <c r="I9" s="101" t="s">
        <v>39</v>
      </c>
      <c r="J9" s="102"/>
      <c r="K9" s="103" t="s">
        <v>40</v>
      </c>
      <c r="L9" s="104"/>
      <c r="M9" s="101" t="s">
        <v>41</v>
      </c>
      <c r="N9" s="100"/>
      <c r="O9" s="101" t="s">
        <v>42</v>
      </c>
      <c r="P9" s="99"/>
      <c r="Q9" s="99"/>
      <c r="R9" s="102"/>
    </row>
    <row r="10" spans="1:18" ht="16.5" customHeight="1">
      <c r="A10" s="62" t="str">
        <f>A7</f>
        <v>明　　石</v>
      </c>
      <c r="B10" s="94"/>
      <c r="C10" s="38" t="s">
        <v>43</v>
      </c>
      <c r="D10" s="71" t="s">
        <v>28</v>
      </c>
      <c r="E10" s="72"/>
      <c r="F10" s="39">
        <v>4</v>
      </c>
      <c r="G10" s="71"/>
      <c r="H10" s="72"/>
      <c r="I10" s="71" t="s">
        <v>69</v>
      </c>
      <c r="J10" s="91"/>
      <c r="K10" s="97"/>
      <c r="L10" s="72"/>
      <c r="M10" s="71" t="s">
        <v>70</v>
      </c>
      <c r="N10" s="72"/>
      <c r="O10" s="71"/>
      <c r="P10" s="72"/>
      <c r="Q10" s="71"/>
      <c r="R10" s="91"/>
    </row>
    <row r="11" spans="1:18" ht="16.5" customHeight="1">
      <c r="A11" s="64"/>
      <c r="B11" s="95"/>
      <c r="C11" s="40">
        <v>2</v>
      </c>
      <c r="D11" s="92"/>
      <c r="E11" s="93"/>
      <c r="F11" s="41">
        <v>5</v>
      </c>
      <c r="G11" s="92"/>
      <c r="H11" s="93"/>
      <c r="I11" s="92"/>
      <c r="J11" s="57"/>
      <c r="K11" s="61"/>
      <c r="L11" s="93"/>
      <c r="M11" s="92"/>
      <c r="N11" s="93"/>
      <c r="O11" s="92"/>
      <c r="P11" s="93"/>
      <c r="Q11" s="92"/>
      <c r="R11" s="57"/>
    </row>
    <row r="12" spans="1:18" ht="16.5" customHeight="1">
      <c r="A12" s="66"/>
      <c r="B12" s="96"/>
      <c r="C12" s="42">
        <v>3</v>
      </c>
      <c r="D12" s="87"/>
      <c r="E12" s="89"/>
      <c r="F12" s="43">
        <v>6</v>
      </c>
      <c r="G12" s="87"/>
      <c r="H12" s="89"/>
      <c r="I12" s="87"/>
      <c r="J12" s="88"/>
      <c r="K12" s="90"/>
      <c r="L12" s="89"/>
      <c r="M12" s="87"/>
      <c r="N12" s="89"/>
      <c r="O12" s="87"/>
      <c r="P12" s="89"/>
      <c r="Q12" s="87"/>
      <c r="R12" s="88"/>
    </row>
    <row r="13" spans="1:18" ht="16.5" customHeight="1">
      <c r="A13" s="62" t="str">
        <f>A8</f>
        <v>飾磨工業</v>
      </c>
      <c r="B13" s="94"/>
      <c r="C13" s="38" t="s">
        <v>43</v>
      </c>
      <c r="D13" s="71" t="s">
        <v>20</v>
      </c>
      <c r="E13" s="72"/>
      <c r="F13" s="39">
        <v>4</v>
      </c>
      <c r="G13" s="71"/>
      <c r="H13" s="72"/>
      <c r="I13" s="71" t="s">
        <v>71</v>
      </c>
      <c r="J13" s="91"/>
      <c r="K13" s="97"/>
      <c r="L13" s="72"/>
      <c r="M13" s="71"/>
      <c r="N13" s="72"/>
      <c r="O13" s="71" t="s">
        <v>71</v>
      </c>
      <c r="P13" s="72"/>
      <c r="Q13" s="71"/>
      <c r="R13" s="91"/>
    </row>
    <row r="14" spans="1:18" ht="16.5" customHeight="1">
      <c r="A14" s="64"/>
      <c r="B14" s="95"/>
      <c r="C14" s="40">
        <v>2</v>
      </c>
      <c r="D14" s="92"/>
      <c r="E14" s="93"/>
      <c r="F14" s="41">
        <v>5</v>
      </c>
      <c r="G14" s="92"/>
      <c r="H14" s="93"/>
      <c r="I14" s="92"/>
      <c r="J14" s="57"/>
      <c r="K14" s="61"/>
      <c r="L14" s="93"/>
      <c r="M14" s="92"/>
      <c r="N14" s="93"/>
      <c r="O14" s="92"/>
      <c r="P14" s="93"/>
      <c r="Q14" s="92"/>
      <c r="R14" s="57"/>
    </row>
    <row r="15" spans="1:18" ht="16.5" customHeight="1">
      <c r="A15" s="66"/>
      <c r="B15" s="96"/>
      <c r="C15" s="42">
        <v>3</v>
      </c>
      <c r="D15" s="87"/>
      <c r="E15" s="89"/>
      <c r="F15" s="43">
        <v>6</v>
      </c>
      <c r="G15" s="87"/>
      <c r="H15" s="89"/>
      <c r="I15" s="87"/>
      <c r="J15" s="88"/>
      <c r="K15" s="90"/>
      <c r="L15" s="89"/>
      <c r="M15" s="87"/>
      <c r="N15" s="89"/>
      <c r="O15" s="87"/>
      <c r="P15" s="89"/>
      <c r="Q15" s="87"/>
      <c r="R15" s="88"/>
    </row>
    <row r="16" spans="9:18" ht="11.25" customHeight="1">
      <c r="I16" s="19"/>
      <c r="J16" s="16"/>
      <c r="K16" s="19"/>
      <c r="L16" s="19"/>
      <c r="M16" s="19"/>
      <c r="N16" s="19"/>
      <c r="O16" s="19"/>
      <c r="P16" s="19"/>
      <c r="Q16" s="19"/>
      <c r="R16" s="19"/>
    </row>
    <row r="17" spans="1:18" ht="18.75" customHeight="1">
      <c r="A17" s="24"/>
      <c r="B17" s="34">
        <v>1</v>
      </c>
      <c r="C17" s="15" t="s">
        <v>1</v>
      </c>
      <c r="E17" s="82" t="s">
        <v>15</v>
      </c>
      <c r="F17" s="82"/>
      <c r="G17" s="83" t="s">
        <v>12</v>
      </c>
      <c r="H17" s="83"/>
      <c r="I17" s="84">
        <v>0.47708333333333336</v>
      </c>
      <c r="J17" s="84"/>
      <c r="K17" s="85" t="s">
        <v>13</v>
      </c>
      <c r="L17" s="85"/>
      <c r="M17" s="84">
        <v>0.5548611111111111</v>
      </c>
      <c r="N17" s="84"/>
      <c r="O17" s="85" t="s">
        <v>14</v>
      </c>
      <c r="P17" s="85"/>
      <c r="Q17" s="86">
        <f>SUM(M17-I17)</f>
        <v>0.07777777777777778</v>
      </c>
      <c r="R17" s="86"/>
    </row>
    <row r="18" spans="8:18" ht="7.5" customHeight="1">
      <c r="H18" s="7"/>
      <c r="I18" s="7"/>
      <c r="J18" s="8"/>
      <c r="K18" s="9"/>
      <c r="L18" s="9"/>
      <c r="M18" s="8"/>
      <c r="N18" s="8"/>
      <c r="O18" s="9"/>
      <c r="P18" s="9"/>
      <c r="Q18" s="8"/>
      <c r="R18" s="8"/>
    </row>
    <row r="19" spans="1:18" ht="21" customHeight="1">
      <c r="A19" s="73" t="s">
        <v>158</v>
      </c>
      <c r="B19" s="74"/>
      <c r="C19" s="21">
        <v>1</v>
      </c>
      <c r="D19" s="22">
        <v>2</v>
      </c>
      <c r="E19" s="23">
        <v>3</v>
      </c>
      <c r="F19" s="21">
        <v>4</v>
      </c>
      <c r="G19" s="22">
        <v>5</v>
      </c>
      <c r="H19" s="23">
        <v>6</v>
      </c>
      <c r="I19" s="21">
        <v>7</v>
      </c>
      <c r="J19" s="22">
        <v>8</v>
      </c>
      <c r="K19" s="23">
        <v>9</v>
      </c>
      <c r="L19" s="10">
        <v>10</v>
      </c>
      <c r="M19" s="10">
        <v>11</v>
      </c>
      <c r="N19" s="11">
        <v>12</v>
      </c>
      <c r="O19" s="17">
        <v>13</v>
      </c>
      <c r="P19" s="10">
        <v>14</v>
      </c>
      <c r="Q19" s="11">
        <v>15</v>
      </c>
      <c r="R19" s="12" t="s">
        <v>159</v>
      </c>
    </row>
    <row r="20" spans="1:18" ht="27.75" customHeight="1">
      <c r="A20" s="80" t="s">
        <v>166</v>
      </c>
      <c r="B20" s="81"/>
      <c r="C20" s="27">
        <v>1</v>
      </c>
      <c r="D20" s="28">
        <v>2</v>
      </c>
      <c r="E20" s="29">
        <v>0</v>
      </c>
      <c r="F20" s="27">
        <v>0</v>
      </c>
      <c r="G20" s="28">
        <v>0</v>
      </c>
      <c r="H20" s="30">
        <v>1</v>
      </c>
      <c r="I20" s="27">
        <v>0</v>
      </c>
      <c r="J20" s="28">
        <v>0</v>
      </c>
      <c r="K20" s="30">
        <v>0</v>
      </c>
      <c r="L20" s="18"/>
      <c r="M20" s="13"/>
      <c r="N20" s="31"/>
      <c r="O20" s="26"/>
      <c r="P20" s="13"/>
      <c r="Q20" s="14"/>
      <c r="R20" s="32">
        <f>SUM(C20:Q20)</f>
        <v>4</v>
      </c>
    </row>
    <row r="21" spans="1:18" ht="27.75" customHeight="1">
      <c r="A21" s="80" t="s">
        <v>179</v>
      </c>
      <c r="B21" s="81"/>
      <c r="C21" s="27">
        <v>0</v>
      </c>
      <c r="D21" s="28">
        <v>0</v>
      </c>
      <c r="E21" s="29">
        <v>0</v>
      </c>
      <c r="F21" s="27">
        <v>2</v>
      </c>
      <c r="G21" s="28">
        <v>0</v>
      </c>
      <c r="H21" s="30">
        <v>2</v>
      </c>
      <c r="I21" s="27">
        <v>0</v>
      </c>
      <c r="J21" s="28">
        <v>1</v>
      </c>
      <c r="K21" s="30" t="s">
        <v>16</v>
      </c>
      <c r="L21" s="18"/>
      <c r="M21" s="13"/>
      <c r="N21" s="31"/>
      <c r="O21" s="26"/>
      <c r="P21" s="13"/>
      <c r="Q21" s="35"/>
      <c r="R21" s="32">
        <f>SUM(C21:Q21)</f>
        <v>5</v>
      </c>
    </row>
    <row r="22" spans="1:18" ht="21" customHeight="1">
      <c r="A22" s="73" t="s">
        <v>158</v>
      </c>
      <c r="B22" s="74"/>
      <c r="C22" s="98" t="s">
        <v>38</v>
      </c>
      <c r="D22" s="99"/>
      <c r="E22" s="99"/>
      <c r="F22" s="99"/>
      <c r="G22" s="99"/>
      <c r="H22" s="100"/>
      <c r="I22" s="101" t="s">
        <v>39</v>
      </c>
      <c r="J22" s="102"/>
      <c r="K22" s="103" t="s">
        <v>40</v>
      </c>
      <c r="L22" s="104"/>
      <c r="M22" s="101" t="s">
        <v>41</v>
      </c>
      <c r="N22" s="100"/>
      <c r="O22" s="101" t="s">
        <v>42</v>
      </c>
      <c r="P22" s="99"/>
      <c r="Q22" s="99"/>
      <c r="R22" s="102"/>
    </row>
    <row r="23" spans="1:18" ht="16.5" customHeight="1">
      <c r="A23" s="64" t="str">
        <f>A20</f>
        <v>仁川学院</v>
      </c>
      <c r="B23" s="65"/>
      <c r="C23" s="38" t="s">
        <v>43</v>
      </c>
      <c r="D23" s="68" t="s">
        <v>72</v>
      </c>
      <c r="E23" s="69"/>
      <c r="F23" s="39">
        <v>4</v>
      </c>
      <c r="G23" s="68"/>
      <c r="H23" s="69"/>
      <c r="I23" s="55" t="s">
        <v>29</v>
      </c>
      <c r="J23" s="56"/>
      <c r="K23" s="56"/>
      <c r="L23" s="70"/>
      <c r="M23" s="55" t="s">
        <v>72</v>
      </c>
      <c r="N23" s="69"/>
      <c r="O23" s="71" t="s">
        <v>29</v>
      </c>
      <c r="P23" s="72"/>
      <c r="Q23" s="55"/>
      <c r="R23" s="56"/>
    </row>
    <row r="24" spans="1:18" ht="16.5" customHeight="1">
      <c r="A24" s="64"/>
      <c r="B24" s="65"/>
      <c r="C24" s="40">
        <v>2</v>
      </c>
      <c r="D24" s="57" t="s">
        <v>73</v>
      </c>
      <c r="E24" s="58"/>
      <c r="F24" s="41">
        <v>5</v>
      </c>
      <c r="G24" s="57"/>
      <c r="H24" s="58"/>
      <c r="I24" s="59"/>
      <c r="J24" s="60"/>
      <c r="K24" s="60"/>
      <c r="L24" s="61"/>
      <c r="M24" s="59"/>
      <c r="N24" s="58"/>
      <c r="O24" s="57" t="s">
        <v>69</v>
      </c>
      <c r="P24" s="61"/>
      <c r="Q24" s="59"/>
      <c r="R24" s="60"/>
    </row>
    <row r="25" spans="1:18" ht="16.5" customHeight="1">
      <c r="A25" s="66"/>
      <c r="B25" s="67"/>
      <c r="C25" s="42">
        <v>3</v>
      </c>
      <c r="D25" s="52"/>
      <c r="E25" s="53"/>
      <c r="F25" s="43">
        <v>6</v>
      </c>
      <c r="G25" s="52"/>
      <c r="H25" s="53"/>
      <c r="I25" s="50"/>
      <c r="J25" s="51"/>
      <c r="K25" s="51"/>
      <c r="L25" s="54"/>
      <c r="M25" s="50"/>
      <c r="N25" s="53"/>
      <c r="O25" s="52" t="s">
        <v>74</v>
      </c>
      <c r="P25" s="54"/>
      <c r="Q25" s="50"/>
      <c r="R25" s="51"/>
    </row>
    <row r="26" spans="1:18" ht="16.5" customHeight="1">
      <c r="A26" s="62" t="str">
        <f>A21</f>
        <v>浜　　坂</v>
      </c>
      <c r="B26" s="63"/>
      <c r="C26" s="38" t="s">
        <v>43</v>
      </c>
      <c r="D26" s="68" t="s">
        <v>75</v>
      </c>
      <c r="E26" s="69"/>
      <c r="F26" s="39">
        <v>4</v>
      </c>
      <c r="G26" s="68"/>
      <c r="H26" s="69"/>
      <c r="I26" s="55" t="s">
        <v>76</v>
      </c>
      <c r="J26" s="56"/>
      <c r="K26" s="56"/>
      <c r="L26" s="70"/>
      <c r="M26" s="55"/>
      <c r="N26" s="69"/>
      <c r="O26" s="68" t="s">
        <v>76</v>
      </c>
      <c r="P26" s="70"/>
      <c r="Q26" s="55"/>
      <c r="R26" s="56"/>
    </row>
    <row r="27" spans="1:18" ht="16.5" customHeight="1">
      <c r="A27" s="64"/>
      <c r="B27" s="65"/>
      <c r="C27" s="40">
        <v>2</v>
      </c>
      <c r="D27" s="57"/>
      <c r="E27" s="58"/>
      <c r="F27" s="41">
        <v>5</v>
      </c>
      <c r="G27" s="57"/>
      <c r="H27" s="58"/>
      <c r="I27" s="59"/>
      <c r="J27" s="60"/>
      <c r="K27" s="60"/>
      <c r="L27" s="61"/>
      <c r="M27" s="59"/>
      <c r="N27" s="58"/>
      <c r="O27" s="57"/>
      <c r="P27" s="61"/>
      <c r="Q27" s="59"/>
      <c r="R27" s="60"/>
    </row>
    <row r="28" spans="1:18" ht="16.5" customHeight="1">
      <c r="A28" s="66"/>
      <c r="B28" s="67"/>
      <c r="C28" s="42">
        <v>3</v>
      </c>
      <c r="D28" s="52"/>
      <c r="E28" s="53"/>
      <c r="F28" s="43">
        <v>6</v>
      </c>
      <c r="G28" s="52"/>
      <c r="H28" s="53"/>
      <c r="I28" s="50"/>
      <c r="J28" s="51"/>
      <c r="K28" s="51"/>
      <c r="L28" s="54"/>
      <c r="M28" s="50"/>
      <c r="N28" s="53"/>
      <c r="O28" s="52"/>
      <c r="P28" s="54"/>
      <c r="Q28" s="50"/>
      <c r="R28" s="51"/>
    </row>
    <row r="29" spans="9:18" ht="11.25" customHeight="1">
      <c r="I29" s="19"/>
      <c r="J29" s="16"/>
      <c r="K29" s="19"/>
      <c r="L29" s="19"/>
      <c r="M29" s="19"/>
      <c r="N29" s="19"/>
      <c r="O29" s="19"/>
      <c r="P29" s="19"/>
      <c r="Q29" s="19"/>
      <c r="R29" s="19"/>
    </row>
    <row r="30" spans="1:18" ht="18.75" customHeight="1">
      <c r="A30" s="24"/>
      <c r="B30" s="34">
        <v>1</v>
      </c>
      <c r="C30" s="15" t="s">
        <v>1</v>
      </c>
      <c r="E30" s="82" t="s">
        <v>60</v>
      </c>
      <c r="F30" s="82"/>
      <c r="G30" s="83" t="s">
        <v>12</v>
      </c>
      <c r="H30" s="83"/>
      <c r="I30" s="84">
        <v>0.5875</v>
      </c>
      <c r="J30" s="84"/>
      <c r="K30" s="85" t="s">
        <v>13</v>
      </c>
      <c r="L30" s="85"/>
      <c r="M30" s="84">
        <v>0.6597222222222222</v>
      </c>
      <c r="N30" s="84"/>
      <c r="O30" s="85" t="s">
        <v>14</v>
      </c>
      <c r="P30" s="85"/>
      <c r="Q30" s="86">
        <f>SUM(M30-I30)</f>
        <v>0.07222222222222219</v>
      </c>
      <c r="R30" s="86"/>
    </row>
    <row r="31" spans="8:18" ht="7.5" customHeight="1">
      <c r="H31" s="7"/>
      <c r="I31" s="7"/>
      <c r="J31" s="8"/>
      <c r="K31" s="9"/>
      <c r="L31" s="9"/>
      <c r="M31" s="8"/>
      <c r="N31" s="8"/>
      <c r="O31" s="9"/>
      <c r="P31" s="9"/>
      <c r="Q31" s="8"/>
      <c r="R31" s="8"/>
    </row>
    <row r="32" spans="1:18" ht="21" customHeight="1">
      <c r="A32" s="73" t="s">
        <v>158</v>
      </c>
      <c r="B32" s="74"/>
      <c r="C32" s="21">
        <v>1</v>
      </c>
      <c r="D32" s="22">
        <v>2</v>
      </c>
      <c r="E32" s="23">
        <v>3</v>
      </c>
      <c r="F32" s="21">
        <v>4</v>
      </c>
      <c r="G32" s="22">
        <v>5</v>
      </c>
      <c r="H32" s="23">
        <v>6</v>
      </c>
      <c r="I32" s="17">
        <v>7</v>
      </c>
      <c r="J32" s="10">
        <v>8</v>
      </c>
      <c r="K32" s="11">
        <v>9</v>
      </c>
      <c r="L32" s="44">
        <v>10</v>
      </c>
      <c r="M32" s="45">
        <v>11</v>
      </c>
      <c r="N32" s="46">
        <v>12</v>
      </c>
      <c r="O32" s="17">
        <v>13</v>
      </c>
      <c r="P32" s="10">
        <v>14</v>
      </c>
      <c r="Q32" s="11">
        <v>15</v>
      </c>
      <c r="R32" s="12" t="s">
        <v>35</v>
      </c>
    </row>
    <row r="33" spans="1:18" ht="27.75" customHeight="1">
      <c r="A33" s="80" t="s">
        <v>77</v>
      </c>
      <c r="B33" s="81"/>
      <c r="C33" s="27">
        <v>1</v>
      </c>
      <c r="D33" s="28">
        <v>4</v>
      </c>
      <c r="E33" s="29">
        <v>0</v>
      </c>
      <c r="F33" s="27">
        <v>1</v>
      </c>
      <c r="G33" s="28">
        <v>1</v>
      </c>
      <c r="H33" s="29">
        <v>7</v>
      </c>
      <c r="I33" s="27"/>
      <c r="J33" s="28"/>
      <c r="K33" s="29"/>
      <c r="L33" s="106" t="s">
        <v>175</v>
      </c>
      <c r="M33" s="107"/>
      <c r="N33" s="108"/>
      <c r="O33" s="26"/>
      <c r="P33" s="13"/>
      <c r="Q33" s="14"/>
      <c r="R33" s="32">
        <f>SUM(C33:Q33)</f>
        <v>14</v>
      </c>
    </row>
    <row r="34" spans="1:18" ht="27.75" customHeight="1">
      <c r="A34" s="80" t="s">
        <v>180</v>
      </c>
      <c r="B34" s="81"/>
      <c r="C34" s="27">
        <v>0</v>
      </c>
      <c r="D34" s="28">
        <v>0</v>
      </c>
      <c r="E34" s="29">
        <v>0</v>
      </c>
      <c r="F34" s="27">
        <v>0</v>
      </c>
      <c r="G34" s="28">
        <v>0</v>
      </c>
      <c r="H34" s="29">
        <v>0</v>
      </c>
      <c r="I34" s="27"/>
      <c r="J34" s="28"/>
      <c r="K34" s="29"/>
      <c r="L34" s="109"/>
      <c r="M34" s="110"/>
      <c r="N34" s="111"/>
      <c r="O34" s="27"/>
      <c r="P34" s="28"/>
      <c r="Q34" s="29"/>
      <c r="R34" s="32">
        <f>SUM(C34:Q34)</f>
        <v>0</v>
      </c>
    </row>
    <row r="35" spans="1:18" ht="21" customHeight="1">
      <c r="A35" s="73" t="s">
        <v>158</v>
      </c>
      <c r="B35" s="74"/>
      <c r="C35" s="75" t="s">
        <v>38</v>
      </c>
      <c r="D35" s="76"/>
      <c r="E35" s="76"/>
      <c r="F35" s="76"/>
      <c r="G35" s="76"/>
      <c r="H35" s="76"/>
      <c r="I35" s="76" t="s">
        <v>39</v>
      </c>
      <c r="J35" s="77"/>
      <c r="K35" s="78" t="s">
        <v>40</v>
      </c>
      <c r="L35" s="79"/>
      <c r="M35" s="76" t="s">
        <v>41</v>
      </c>
      <c r="N35" s="79"/>
      <c r="O35" s="76" t="s">
        <v>42</v>
      </c>
      <c r="P35" s="76"/>
      <c r="Q35" s="76"/>
      <c r="R35" s="77"/>
    </row>
    <row r="36" spans="1:18" ht="16.5" customHeight="1">
      <c r="A36" s="64" t="str">
        <f>A33</f>
        <v>明石商業</v>
      </c>
      <c r="B36" s="65"/>
      <c r="C36" s="38" t="s">
        <v>43</v>
      </c>
      <c r="D36" s="68" t="s">
        <v>78</v>
      </c>
      <c r="E36" s="69"/>
      <c r="F36" s="39">
        <v>4</v>
      </c>
      <c r="G36" s="68"/>
      <c r="H36" s="69"/>
      <c r="I36" s="55" t="s">
        <v>79</v>
      </c>
      <c r="J36" s="56"/>
      <c r="K36" s="56"/>
      <c r="L36" s="70"/>
      <c r="M36" s="55" t="s">
        <v>80</v>
      </c>
      <c r="N36" s="69"/>
      <c r="O36" s="71" t="s">
        <v>81</v>
      </c>
      <c r="P36" s="72"/>
      <c r="Q36" s="55"/>
      <c r="R36" s="56"/>
    </row>
    <row r="37" spans="1:18" ht="16.5" customHeight="1">
      <c r="A37" s="64"/>
      <c r="B37" s="65"/>
      <c r="C37" s="40">
        <v>2</v>
      </c>
      <c r="D37" s="57" t="s">
        <v>82</v>
      </c>
      <c r="E37" s="58"/>
      <c r="F37" s="41">
        <v>5</v>
      </c>
      <c r="G37" s="57"/>
      <c r="H37" s="58"/>
      <c r="I37" s="59" t="s">
        <v>83</v>
      </c>
      <c r="J37" s="60"/>
      <c r="K37" s="60"/>
      <c r="L37" s="61"/>
      <c r="M37" s="59" t="s">
        <v>36</v>
      </c>
      <c r="N37" s="58"/>
      <c r="O37" s="57" t="s">
        <v>73</v>
      </c>
      <c r="P37" s="61"/>
      <c r="Q37" s="59"/>
      <c r="R37" s="60"/>
    </row>
    <row r="38" spans="1:18" ht="16.5" customHeight="1">
      <c r="A38" s="66"/>
      <c r="B38" s="67"/>
      <c r="C38" s="42">
        <v>3</v>
      </c>
      <c r="D38" s="52" t="s">
        <v>84</v>
      </c>
      <c r="E38" s="53"/>
      <c r="F38" s="43">
        <v>6</v>
      </c>
      <c r="G38" s="52"/>
      <c r="H38" s="53"/>
      <c r="I38" s="50"/>
      <c r="J38" s="51"/>
      <c r="K38" s="51"/>
      <c r="L38" s="54"/>
      <c r="M38" s="50"/>
      <c r="N38" s="53"/>
      <c r="O38" s="52"/>
      <c r="P38" s="54"/>
      <c r="Q38" s="50"/>
      <c r="R38" s="51"/>
    </row>
    <row r="39" spans="1:18" ht="16.5" customHeight="1">
      <c r="A39" s="62" t="str">
        <f>A34</f>
        <v>神　　崎</v>
      </c>
      <c r="B39" s="63"/>
      <c r="C39" s="38" t="s">
        <v>43</v>
      </c>
      <c r="D39" s="68" t="s">
        <v>85</v>
      </c>
      <c r="E39" s="69"/>
      <c r="F39" s="39">
        <v>4</v>
      </c>
      <c r="G39" s="68"/>
      <c r="H39" s="69"/>
      <c r="I39" s="55" t="s">
        <v>86</v>
      </c>
      <c r="J39" s="56"/>
      <c r="K39" s="56"/>
      <c r="L39" s="70"/>
      <c r="M39" s="55"/>
      <c r="N39" s="69"/>
      <c r="O39" s="68" t="s">
        <v>87</v>
      </c>
      <c r="P39" s="70"/>
      <c r="Q39" s="55"/>
      <c r="R39" s="56"/>
    </row>
    <row r="40" spans="1:18" ht="16.5" customHeight="1">
      <c r="A40" s="64"/>
      <c r="B40" s="65"/>
      <c r="C40" s="40">
        <v>2</v>
      </c>
      <c r="D40" s="57" t="s">
        <v>88</v>
      </c>
      <c r="E40" s="58"/>
      <c r="F40" s="41">
        <v>5</v>
      </c>
      <c r="G40" s="57"/>
      <c r="H40" s="58"/>
      <c r="I40" s="59"/>
      <c r="J40" s="60"/>
      <c r="K40" s="60"/>
      <c r="L40" s="61"/>
      <c r="M40" s="59"/>
      <c r="N40" s="58"/>
      <c r="O40" s="57"/>
      <c r="P40" s="61"/>
      <c r="Q40" s="59"/>
      <c r="R40" s="60"/>
    </row>
    <row r="41" spans="1:18" ht="16.5" customHeight="1">
      <c r="A41" s="66"/>
      <c r="B41" s="67"/>
      <c r="C41" s="42">
        <v>3</v>
      </c>
      <c r="D41" s="52" t="s">
        <v>89</v>
      </c>
      <c r="E41" s="53"/>
      <c r="F41" s="43">
        <v>6</v>
      </c>
      <c r="G41" s="52"/>
      <c r="H41" s="53"/>
      <c r="I41" s="50"/>
      <c r="J41" s="51"/>
      <c r="K41" s="51"/>
      <c r="L41" s="54"/>
      <c r="M41" s="50"/>
      <c r="N41" s="53"/>
      <c r="O41" s="52"/>
      <c r="P41" s="54"/>
      <c r="Q41" s="50"/>
      <c r="R41" s="51"/>
    </row>
    <row r="42" spans="11:18" ht="6" customHeight="1">
      <c r="K42" s="19"/>
      <c r="L42" s="19"/>
      <c r="M42" s="19"/>
      <c r="N42" s="19"/>
      <c r="O42" s="19"/>
      <c r="P42" s="19"/>
      <c r="Q42" s="19"/>
      <c r="R42" s="19"/>
    </row>
    <row r="44" ht="13.5">
      <c r="I44" s="7"/>
    </row>
  </sheetData>
  <sheetProtection/>
  <mergeCells count="184">
    <mergeCell ref="O4:P4"/>
    <mergeCell ref="Q4:R4"/>
    <mergeCell ref="B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E30:F30"/>
    <mergeCell ref="G30:H30"/>
    <mergeCell ref="I30:J30"/>
    <mergeCell ref="K30:L30"/>
    <mergeCell ref="M30:N30"/>
    <mergeCell ref="O30:P30"/>
    <mergeCell ref="Q30:R30"/>
    <mergeCell ref="D28:E28"/>
    <mergeCell ref="G28:H28"/>
    <mergeCell ref="A32:B32"/>
    <mergeCell ref="A33:B33"/>
    <mergeCell ref="A34:B34"/>
    <mergeCell ref="A35:B35"/>
    <mergeCell ref="C35:H35"/>
    <mergeCell ref="I35:J35"/>
    <mergeCell ref="K35:L35"/>
    <mergeCell ref="M35:N35"/>
    <mergeCell ref="O35:R35"/>
    <mergeCell ref="A36:B38"/>
    <mergeCell ref="D36:E36"/>
    <mergeCell ref="G36:H36"/>
    <mergeCell ref="I36:J36"/>
    <mergeCell ref="K36:L36"/>
    <mergeCell ref="M36:N36"/>
    <mergeCell ref="D38:E38"/>
    <mergeCell ref="G38:H38"/>
    <mergeCell ref="I38:J38"/>
    <mergeCell ref="K38:L38"/>
    <mergeCell ref="O36:P36"/>
    <mergeCell ref="Q36:R36"/>
    <mergeCell ref="D37:E37"/>
    <mergeCell ref="G37:H37"/>
    <mergeCell ref="I37:J37"/>
    <mergeCell ref="K37:L37"/>
    <mergeCell ref="M37:N37"/>
    <mergeCell ref="O37:P37"/>
    <mergeCell ref="Q37:R37"/>
    <mergeCell ref="M38:N38"/>
    <mergeCell ref="O38:P38"/>
    <mergeCell ref="Q38:R38"/>
    <mergeCell ref="A39:B41"/>
    <mergeCell ref="D39:E39"/>
    <mergeCell ref="G39:H39"/>
    <mergeCell ref="I39:J39"/>
    <mergeCell ref="K39:L39"/>
    <mergeCell ref="M39:N39"/>
    <mergeCell ref="O39:P39"/>
    <mergeCell ref="Q39:R39"/>
    <mergeCell ref="D40:E40"/>
    <mergeCell ref="G40:H40"/>
    <mergeCell ref="I40:J40"/>
    <mergeCell ref="K40:L40"/>
    <mergeCell ref="M40:N40"/>
    <mergeCell ref="O40:P40"/>
    <mergeCell ref="Q40:R40"/>
    <mergeCell ref="D41:E41"/>
    <mergeCell ref="G41:H41"/>
    <mergeCell ref="I41:J41"/>
    <mergeCell ref="K41:L41"/>
    <mergeCell ref="M41:N41"/>
    <mergeCell ref="O41:P41"/>
    <mergeCell ref="H3:I3"/>
    <mergeCell ref="J3:Q3"/>
    <mergeCell ref="L33:N34"/>
    <mergeCell ref="Q41:R41"/>
  </mergeCells>
  <conditionalFormatting sqref="A33:B33 R33">
    <cfRule type="expression" priority="58" dxfId="187" stopIfTrue="1">
      <formula>$R33&gt;$R34</formula>
    </cfRule>
  </conditionalFormatting>
  <conditionalFormatting sqref="R34">
    <cfRule type="expression" priority="59" dxfId="187" stopIfTrue="1">
      <formula>$R34&gt;$R33</formula>
    </cfRule>
  </conditionalFormatting>
  <conditionalFormatting sqref="A34:B34">
    <cfRule type="expression" priority="60" dxfId="187" stopIfTrue="1">
      <formula>$R33&lt;$R34</formula>
    </cfRule>
  </conditionalFormatting>
  <conditionalFormatting sqref="C33:C34">
    <cfRule type="cellIs" priority="61" dxfId="187" operator="greaterThan" stopIfTrue="1">
      <formula>0</formula>
    </cfRule>
  </conditionalFormatting>
  <conditionalFormatting sqref="D33:E34">
    <cfRule type="cellIs" priority="62" dxfId="187" operator="greaterThan" stopIfTrue="1">
      <formula>0</formula>
    </cfRule>
  </conditionalFormatting>
  <conditionalFormatting sqref="F33:F34">
    <cfRule type="cellIs" priority="63" dxfId="187" operator="greaterThan" stopIfTrue="1">
      <formula>0</formula>
    </cfRule>
  </conditionalFormatting>
  <conditionalFormatting sqref="G33:H34">
    <cfRule type="cellIs" priority="64" dxfId="187" operator="greaterThan" stopIfTrue="1">
      <formula>0</formula>
    </cfRule>
  </conditionalFormatting>
  <conditionalFormatting sqref="R7 A7:B7">
    <cfRule type="expression" priority="20" dxfId="187" stopIfTrue="1">
      <formula>$R7&gt;$R8</formula>
    </cfRule>
  </conditionalFormatting>
  <conditionalFormatting sqref="R8">
    <cfRule type="expression" priority="21" dxfId="187" stopIfTrue="1">
      <formula>$R8&gt;$R7</formula>
    </cfRule>
  </conditionalFormatting>
  <conditionalFormatting sqref="A8:B8">
    <cfRule type="expression" priority="22" dxfId="187" stopIfTrue="1">
      <formula>$R7&lt;$R8</formula>
    </cfRule>
  </conditionalFormatting>
  <conditionalFormatting sqref="H7:K8">
    <cfRule type="expression" priority="23" dxfId="6" stopIfTrue="1">
      <formula>H7=""</formula>
    </cfRule>
    <cfRule type="expression" priority="24" dxfId="187" stopIfTrue="1">
      <formula>H7&gt;0</formula>
    </cfRule>
  </conditionalFormatting>
  <conditionalFormatting sqref="C7:G8">
    <cfRule type="cellIs" priority="25" dxfId="187" operator="greaterThan" stopIfTrue="1">
      <formula>0</formula>
    </cfRule>
  </conditionalFormatting>
  <conditionalFormatting sqref="H6:K6">
    <cfRule type="expression" priority="19" dxfId="6" stopIfTrue="1">
      <formula>H7=""</formula>
    </cfRule>
  </conditionalFormatting>
  <conditionalFormatting sqref="R20 A20:B20">
    <cfRule type="expression" priority="13" dxfId="187" stopIfTrue="1">
      <formula>$R20&gt;$R21</formula>
    </cfRule>
  </conditionalFormatting>
  <conditionalFormatting sqref="R21">
    <cfRule type="expression" priority="14" dxfId="187" stopIfTrue="1">
      <formula>$R21&gt;$R20</formula>
    </cfRule>
  </conditionalFormatting>
  <conditionalFormatting sqref="A21:B21">
    <cfRule type="expression" priority="15" dxfId="187" stopIfTrue="1">
      <formula>$R20&lt;$R21</formula>
    </cfRule>
  </conditionalFormatting>
  <conditionalFormatting sqref="H20:K21">
    <cfRule type="expression" priority="16" dxfId="6" stopIfTrue="1">
      <formula>H20=""</formula>
    </cfRule>
    <cfRule type="expression" priority="17" dxfId="187" stopIfTrue="1">
      <formula>H20&gt;0</formula>
    </cfRule>
  </conditionalFormatting>
  <conditionalFormatting sqref="C20:G21">
    <cfRule type="cellIs" priority="18" dxfId="187" operator="greaterThan" stopIfTrue="1">
      <formula>0</formula>
    </cfRule>
  </conditionalFormatting>
  <conditionalFormatting sqref="H19:K19">
    <cfRule type="expression" priority="12" dxfId="6" stopIfTrue="1">
      <formula>H20=""</formula>
    </cfRule>
  </conditionalFormatting>
  <conditionalFormatting sqref="I33:I34">
    <cfRule type="cellIs" priority="10" dxfId="187" operator="greaterThan" stopIfTrue="1">
      <formula>0</formula>
    </cfRule>
  </conditionalFormatting>
  <conditionalFormatting sqref="J33:K34">
    <cfRule type="cellIs" priority="11" dxfId="187" operator="greaterThan" stopIfTrue="1">
      <formula>0</formula>
    </cfRule>
  </conditionalFormatting>
  <conditionalFormatting sqref="L33:L34">
    <cfRule type="cellIs" priority="8" dxfId="187" operator="greaterThan" stopIfTrue="1">
      <formula>0</formula>
    </cfRule>
  </conditionalFormatting>
  <conditionalFormatting sqref="M33:N34">
    <cfRule type="cellIs" priority="9" dxfId="187" operator="greaterThan" stopIfTrue="1">
      <formula>0</formula>
    </cfRule>
  </conditionalFormatting>
  <conditionalFormatting sqref="I33:I34">
    <cfRule type="cellIs" priority="6" dxfId="187" operator="greaterThan" stopIfTrue="1">
      <formula>0</formula>
    </cfRule>
  </conditionalFormatting>
  <conditionalFormatting sqref="J33:K34">
    <cfRule type="cellIs" priority="7" dxfId="187" operator="greaterThan" stopIfTrue="1">
      <formula>0</formula>
    </cfRule>
  </conditionalFormatting>
  <conditionalFormatting sqref="O34">
    <cfRule type="cellIs" priority="4" dxfId="187" operator="greaterThan" stopIfTrue="1">
      <formula>0</formula>
    </cfRule>
  </conditionalFormatting>
  <conditionalFormatting sqref="P34:Q34">
    <cfRule type="cellIs" priority="5" dxfId="187" operator="greaterThan" stopIfTrue="1">
      <formula>0</formula>
    </cfRule>
  </conditionalFormatting>
  <conditionalFormatting sqref="O34">
    <cfRule type="cellIs" priority="2" dxfId="187" operator="greaterThan" stopIfTrue="1">
      <formula>0</formula>
    </cfRule>
  </conditionalFormatting>
  <conditionalFormatting sqref="P34:Q34">
    <cfRule type="cellIs" priority="3" dxfId="187" operator="greaterThan" stopIfTrue="1">
      <formula>0</formula>
    </cfRule>
  </conditionalFormatting>
  <conditionalFormatting sqref="H32">
    <cfRule type="expression" priority="1" dxfId="6" stopIfTrue="1">
      <formula>H33=""</formula>
    </cfRule>
  </conditionalFormatting>
  <conditionalFormatting sqref="A36:B36 A23:B23 A10:B10">
    <cfRule type="expression" priority="95" dxfId="187" stopIfTrue="1">
      <formula>$R7&gt;$R8</formula>
    </cfRule>
  </conditionalFormatting>
  <conditionalFormatting sqref="A38:B38 A25:B25 A12:B12">
    <cfRule type="expression" priority="96" dxfId="187" stopIfTrue="1">
      <formula>'9.13'!#REF!&gt;$R9</formula>
    </cfRule>
  </conditionalFormatting>
  <conditionalFormatting sqref="A37:B37 A24:B24 A11:B11">
    <cfRule type="expression" priority="97" dxfId="187" stopIfTrue="1">
      <formula>$R8&gt;'9.13'!#REF!</formula>
    </cfRule>
  </conditionalFormatting>
  <conditionalFormatting sqref="A39:B39 A26:B26 A13:B13">
    <cfRule type="expression" priority="98" dxfId="187" stopIfTrue="1">
      <formula>$R7&lt;$R8</formula>
    </cfRule>
  </conditionalFormatting>
  <conditionalFormatting sqref="A41:B41 A28:B28 A15:B15">
    <cfRule type="expression" priority="99" dxfId="187" stopIfTrue="1">
      <formula>'9.13'!#REF!&lt;$R9</formula>
    </cfRule>
  </conditionalFormatting>
  <conditionalFormatting sqref="A40:B40 A27:B27 A14:B14">
    <cfRule type="expression" priority="100" dxfId="187" stopIfTrue="1">
      <formula>$R8&lt;'9.13'!#REF!</formula>
    </cfRule>
  </conditionalFormatting>
  <dataValidations count="4">
    <dataValidation type="list" allowBlank="1" showInputMessage="1" showErrorMessage="1" sqref="C4 C17 C30">
      <formula1>"回戦,戦,勝戦"</formula1>
    </dataValidation>
    <dataValidation type="list" allowBlank="1" showInputMessage="1" showErrorMessage="1" sqref="A4 A17 A30">
      <formula1>"（東兵庫）,（西兵庫）"</formula1>
    </dataValidation>
    <dataValidation allowBlank="1" showInputMessage="1" showErrorMessage="1" imeMode="halfAlpha" sqref="I1 M1 O1 I4:J4 M4:N4 I17:J17 M17:N17 I30:J30 M30:N30 C7:Q8 C20:Q21 C33:K34 L33 O33:Q34"/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R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27" customHeight="1">
      <c r="A1" s="25" t="s">
        <v>33</v>
      </c>
      <c r="B1" s="105" t="s">
        <v>3</v>
      </c>
      <c r="C1" s="105"/>
      <c r="D1" s="105"/>
      <c r="E1" s="105"/>
      <c r="F1" s="105"/>
      <c r="G1" s="105"/>
      <c r="H1" s="1" t="s">
        <v>4</v>
      </c>
      <c r="I1" s="20">
        <v>3</v>
      </c>
      <c r="J1" s="2" t="s">
        <v>5</v>
      </c>
      <c r="K1" s="3">
        <v>2015</v>
      </c>
      <c r="L1" s="4" t="s">
        <v>6</v>
      </c>
      <c r="M1" s="36">
        <v>9</v>
      </c>
      <c r="N1" s="4" t="s">
        <v>0</v>
      </c>
      <c r="O1" s="36">
        <v>19</v>
      </c>
      <c r="P1" s="1" t="s">
        <v>7</v>
      </c>
      <c r="Q1" s="37" t="s">
        <v>8</v>
      </c>
      <c r="R1" s="5" t="s">
        <v>9</v>
      </c>
    </row>
    <row r="2" ht="5.25" customHeight="1"/>
    <row r="3" spans="8:18" ht="18.75" customHeight="1">
      <c r="H3" s="47" t="s">
        <v>10</v>
      </c>
      <c r="I3" s="47"/>
      <c r="J3" s="48" t="s">
        <v>153</v>
      </c>
      <c r="K3" s="49"/>
      <c r="L3" s="49"/>
      <c r="M3" s="49"/>
      <c r="N3" s="48"/>
      <c r="O3" s="48"/>
      <c r="P3" s="48"/>
      <c r="Q3" s="48"/>
      <c r="R3" s="33" t="s">
        <v>11</v>
      </c>
    </row>
    <row r="4" spans="1:18" ht="18.75" customHeight="1">
      <c r="A4" s="24"/>
      <c r="B4" s="34">
        <v>2</v>
      </c>
      <c r="C4" s="15" t="s">
        <v>1</v>
      </c>
      <c r="E4" s="82" t="s">
        <v>2</v>
      </c>
      <c r="F4" s="82"/>
      <c r="G4" s="83" t="s">
        <v>12</v>
      </c>
      <c r="H4" s="83"/>
      <c r="I4" s="84">
        <v>0.4166666666666667</v>
      </c>
      <c r="J4" s="84"/>
      <c r="K4" s="85" t="s">
        <v>13</v>
      </c>
      <c r="L4" s="85"/>
      <c r="M4" s="84">
        <v>0.49166666666666664</v>
      </c>
      <c r="N4" s="84"/>
      <c r="O4" s="85" t="s">
        <v>14</v>
      </c>
      <c r="P4" s="85"/>
      <c r="Q4" s="86">
        <f>SUM(M4-I4)</f>
        <v>0.07499999999999996</v>
      </c>
      <c r="R4" s="86"/>
    </row>
    <row r="5" spans="8:18" ht="7.5" customHeight="1">
      <c r="H5" s="7"/>
      <c r="I5" s="7"/>
      <c r="J5" s="8"/>
      <c r="K5" s="9"/>
      <c r="L5" s="9"/>
      <c r="M5" s="8"/>
      <c r="N5" s="8"/>
      <c r="O5" s="9"/>
      <c r="P5" s="9"/>
      <c r="Q5" s="8"/>
      <c r="R5" s="8"/>
    </row>
    <row r="6" spans="1:18" ht="21" customHeight="1">
      <c r="A6" s="73" t="s">
        <v>158</v>
      </c>
      <c r="B6" s="74"/>
      <c r="C6" s="21">
        <v>1</v>
      </c>
      <c r="D6" s="22">
        <v>2</v>
      </c>
      <c r="E6" s="23">
        <v>3</v>
      </c>
      <c r="F6" s="21">
        <v>4</v>
      </c>
      <c r="G6" s="22">
        <v>5</v>
      </c>
      <c r="H6" s="23">
        <v>6</v>
      </c>
      <c r="I6" s="21">
        <v>7</v>
      </c>
      <c r="J6" s="22">
        <v>8</v>
      </c>
      <c r="K6" s="23">
        <v>9</v>
      </c>
      <c r="L6" s="10">
        <v>10</v>
      </c>
      <c r="M6" s="10">
        <v>11</v>
      </c>
      <c r="N6" s="11">
        <v>12</v>
      </c>
      <c r="O6" s="17">
        <v>13</v>
      </c>
      <c r="P6" s="10">
        <v>14</v>
      </c>
      <c r="Q6" s="11">
        <v>15</v>
      </c>
      <c r="R6" s="12" t="s">
        <v>159</v>
      </c>
    </row>
    <row r="7" spans="1:18" ht="27.75" customHeight="1">
      <c r="A7" s="80" t="s">
        <v>181</v>
      </c>
      <c r="B7" s="81"/>
      <c r="C7" s="27">
        <v>0</v>
      </c>
      <c r="D7" s="28">
        <v>0</v>
      </c>
      <c r="E7" s="29">
        <v>0</v>
      </c>
      <c r="F7" s="27">
        <v>0</v>
      </c>
      <c r="G7" s="28">
        <v>0</v>
      </c>
      <c r="H7" s="30">
        <v>0</v>
      </c>
      <c r="I7" s="27">
        <v>0</v>
      </c>
      <c r="J7" s="28">
        <v>0</v>
      </c>
      <c r="K7" s="30">
        <v>0</v>
      </c>
      <c r="L7" s="18"/>
      <c r="M7" s="13"/>
      <c r="N7" s="31"/>
      <c r="O7" s="26"/>
      <c r="P7" s="13"/>
      <c r="Q7" s="14"/>
      <c r="R7" s="32">
        <f>SUM(C7:Q7)</f>
        <v>0</v>
      </c>
    </row>
    <row r="8" spans="1:18" ht="27.75" customHeight="1">
      <c r="A8" s="80" t="s">
        <v>167</v>
      </c>
      <c r="B8" s="81"/>
      <c r="C8" s="27">
        <v>0</v>
      </c>
      <c r="D8" s="28">
        <v>3</v>
      </c>
      <c r="E8" s="29">
        <v>0</v>
      </c>
      <c r="F8" s="27">
        <v>1</v>
      </c>
      <c r="G8" s="28">
        <v>0</v>
      </c>
      <c r="H8" s="30">
        <v>0</v>
      </c>
      <c r="I8" s="27">
        <v>1</v>
      </c>
      <c r="J8" s="28">
        <v>0</v>
      </c>
      <c r="K8" s="30" t="s">
        <v>16</v>
      </c>
      <c r="L8" s="18"/>
      <c r="M8" s="13"/>
      <c r="N8" s="31"/>
      <c r="O8" s="26"/>
      <c r="P8" s="13"/>
      <c r="Q8" s="35"/>
      <c r="R8" s="32">
        <f>SUM(C8:Q8)</f>
        <v>5</v>
      </c>
    </row>
    <row r="9" spans="1:18" ht="21" customHeight="1">
      <c r="A9" s="73" t="s">
        <v>158</v>
      </c>
      <c r="B9" s="74"/>
      <c r="C9" s="98" t="s">
        <v>38</v>
      </c>
      <c r="D9" s="99"/>
      <c r="E9" s="99"/>
      <c r="F9" s="99"/>
      <c r="G9" s="99"/>
      <c r="H9" s="100"/>
      <c r="I9" s="101" t="s">
        <v>39</v>
      </c>
      <c r="J9" s="102"/>
      <c r="K9" s="103" t="s">
        <v>40</v>
      </c>
      <c r="L9" s="104"/>
      <c r="M9" s="101" t="s">
        <v>41</v>
      </c>
      <c r="N9" s="100"/>
      <c r="O9" s="101" t="s">
        <v>42</v>
      </c>
      <c r="P9" s="99"/>
      <c r="Q9" s="99"/>
      <c r="R9" s="102"/>
    </row>
    <row r="10" spans="1:18" ht="16.5" customHeight="1">
      <c r="A10" s="62" t="str">
        <f>A7</f>
        <v>松　　陽</v>
      </c>
      <c r="B10" s="94"/>
      <c r="C10" s="38" t="s">
        <v>43</v>
      </c>
      <c r="D10" s="71" t="s">
        <v>90</v>
      </c>
      <c r="E10" s="72"/>
      <c r="F10" s="39">
        <v>4</v>
      </c>
      <c r="G10" s="71"/>
      <c r="H10" s="72"/>
      <c r="I10" s="71" t="s">
        <v>91</v>
      </c>
      <c r="J10" s="91"/>
      <c r="K10" s="97"/>
      <c r="L10" s="72"/>
      <c r="M10" s="71"/>
      <c r="N10" s="72"/>
      <c r="O10" s="71" t="s">
        <v>91</v>
      </c>
      <c r="P10" s="72"/>
      <c r="Q10" s="71"/>
      <c r="R10" s="91"/>
    </row>
    <row r="11" spans="1:18" ht="16.5" customHeight="1">
      <c r="A11" s="64"/>
      <c r="B11" s="95"/>
      <c r="C11" s="40">
        <v>2</v>
      </c>
      <c r="D11" s="92" t="s">
        <v>92</v>
      </c>
      <c r="E11" s="93"/>
      <c r="F11" s="41">
        <v>5</v>
      </c>
      <c r="G11" s="92"/>
      <c r="H11" s="93"/>
      <c r="I11" s="92"/>
      <c r="J11" s="57"/>
      <c r="K11" s="61"/>
      <c r="L11" s="93"/>
      <c r="M11" s="92"/>
      <c r="N11" s="93"/>
      <c r="O11" s="92"/>
      <c r="P11" s="93"/>
      <c r="Q11" s="92"/>
      <c r="R11" s="57"/>
    </row>
    <row r="12" spans="1:18" ht="16.5" customHeight="1">
      <c r="A12" s="66"/>
      <c r="B12" s="96"/>
      <c r="C12" s="42">
        <v>3</v>
      </c>
      <c r="D12" s="87"/>
      <c r="E12" s="89"/>
      <c r="F12" s="43">
        <v>6</v>
      </c>
      <c r="G12" s="87"/>
      <c r="H12" s="89"/>
      <c r="I12" s="87"/>
      <c r="J12" s="88"/>
      <c r="K12" s="90"/>
      <c r="L12" s="89"/>
      <c r="M12" s="87"/>
      <c r="N12" s="89"/>
      <c r="O12" s="87"/>
      <c r="P12" s="89"/>
      <c r="Q12" s="87"/>
      <c r="R12" s="88"/>
    </row>
    <row r="13" spans="1:18" ht="16.5" customHeight="1">
      <c r="A13" s="62" t="str">
        <f>A8</f>
        <v>神港学園</v>
      </c>
      <c r="B13" s="94"/>
      <c r="C13" s="38" t="s">
        <v>43</v>
      </c>
      <c r="D13" s="71" t="s">
        <v>28</v>
      </c>
      <c r="E13" s="72"/>
      <c r="F13" s="39">
        <v>4</v>
      </c>
      <c r="G13" s="71"/>
      <c r="H13" s="72"/>
      <c r="I13" s="71" t="s">
        <v>93</v>
      </c>
      <c r="J13" s="91"/>
      <c r="K13" s="97" t="s">
        <v>93</v>
      </c>
      <c r="L13" s="72"/>
      <c r="M13" s="71" t="s">
        <v>94</v>
      </c>
      <c r="N13" s="72"/>
      <c r="O13" s="71" t="s">
        <v>95</v>
      </c>
      <c r="P13" s="72"/>
      <c r="Q13" s="71"/>
      <c r="R13" s="91"/>
    </row>
    <row r="14" spans="1:18" ht="16.5" customHeight="1">
      <c r="A14" s="64"/>
      <c r="B14" s="95"/>
      <c r="C14" s="40">
        <v>2</v>
      </c>
      <c r="D14" s="92"/>
      <c r="E14" s="93"/>
      <c r="F14" s="41">
        <v>5</v>
      </c>
      <c r="G14" s="92"/>
      <c r="H14" s="93"/>
      <c r="I14" s="92" t="s">
        <v>96</v>
      </c>
      <c r="J14" s="57"/>
      <c r="K14" s="61"/>
      <c r="L14" s="93"/>
      <c r="M14" s="92"/>
      <c r="N14" s="93"/>
      <c r="O14" s="92" t="s">
        <v>93</v>
      </c>
      <c r="P14" s="93"/>
      <c r="Q14" s="92"/>
      <c r="R14" s="57"/>
    </row>
    <row r="15" spans="1:18" ht="16.5" customHeight="1">
      <c r="A15" s="66"/>
      <c r="B15" s="96"/>
      <c r="C15" s="42">
        <v>3</v>
      </c>
      <c r="D15" s="87"/>
      <c r="E15" s="89"/>
      <c r="F15" s="43">
        <v>6</v>
      </c>
      <c r="G15" s="87"/>
      <c r="H15" s="89"/>
      <c r="I15" s="87"/>
      <c r="J15" s="88"/>
      <c r="K15" s="90"/>
      <c r="L15" s="89"/>
      <c r="M15" s="87"/>
      <c r="N15" s="89"/>
      <c r="O15" s="87" t="s">
        <v>94</v>
      </c>
      <c r="P15" s="89"/>
      <c r="Q15" s="87"/>
      <c r="R15" s="88"/>
    </row>
    <row r="16" spans="9:18" ht="11.25" customHeight="1">
      <c r="I16" s="19"/>
      <c r="J16" s="16"/>
      <c r="K16" s="19"/>
      <c r="L16" s="19"/>
      <c r="M16" s="19"/>
      <c r="N16" s="19"/>
      <c r="O16" s="19"/>
      <c r="P16" s="19"/>
      <c r="Q16" s="19"/>
      <c r="R16" s="19"/>
    </row>
    <row r="17" spans="1:18" ht="18.75" customHeight="1">
      <c r="A17" s="24"/>
      <c r="B17" s="34">
        <v>2</v>
      </c>
      <c r="C17" s="15" t="s">
        <v>1</v>
      </c>
      <c r="E17" s="82" t="s">
        <v>15</v>
      </c>
      <c r="F17" s="82"/>
      <c r="G17" s="83" t="s">
        <v>12</v>
      </c>
      <c r="H17" s="83"/>
      <c r="I17" s="84">
        <v>0.5243055555555556</v>
      </c>
      <c r="J17" s="84"/>
      <c r="K17" s="85" t="s">
        <v>13</v>
      </c>
      <c r="L17" s="85"/>
      <c r="M17" s="84">
        <v>0.5993055555555555</v>
      </c>
      <c r="N17" s="84"/>
      <c r="O17" s="85" t="s">
        <v>14</v>
      </c>
      <c r="P17" s="85"/>
      <c r="Q17" s="86">
        <f>SUM(M17-I17)</f>
        <v>0.07499999999999996</v>
      </c>
      <c r="R17" s="86"/>
    </row>
    <row r="18" spans="8:18" ht="7.5" customHeight="1">
      <c r="H18" s="7"/>
      <c r="I18" s="7"/>
      <c r="J18" s="8"/>
      <c r="K18" s="9"/>
      <c r="L18" s="9"/>
      <c r="M18" s="8"/>
      <c r="N18" s="8"/>
      <c r="O18" s="9"/>
      <c r="P18" s="9"/>
      <c r="Q18" s="8"/>
      <c r="R18" s="8"/>
    </row>
    <row r="19" spans="1:18" ht="21" customHeight="1">
      <c r="A19" s="73" t="s">
        <v>158</v>
      </c>
      <c r="B19" s="74"/>
      <c r="C19" s="21">
        <v>1</v>
      </c>
      <c r="D19" s="22">
        <v>2</v>
      </c>
      <c r="E19" s="23">
        <v>3</v>
      </c>
      <c r="F19" s="21">
        <v>4</v>
      </c>
      <c r="G19" s="22">
        <v>5</v>
      </c>
      <c r="H19" s="23">
        <v>6</v>
      </c>
      <c r="I19" s="21">
        <v>7</v>
      </c>
      <c r="J19" s="22">
        <v>8</v>
      </c>
      <c r="K19" s="23">
        <v>9</v>
      </c>
      <c r="L19" s="10">
        <v>10</v>
      </c>
      <c r="M19" s="10">
        <v>11</v>
      </c>
      <c r="N19" s="11">
        <v>12</v>
      </c>
      <c r="O19" s="17">
        <v>13</v>
      </c>
      <c r="P19" s="10">
        <v>14</v>
      </c>
      <c r="Q19" s="11">
        <v>15</v>
      </c>
      <c r="R19" s="12" t="s">
        <v>159</v>
      </c>
    </row>
    <row r="20" spans="1:18" ht="27.75" customHeight="1">
      <c r="A20" s="80" t="s">
        <v>182</v>
      </c>
      <c r="B20" s="81"/>
      <c r="C20" s="27">
        <v>1</v>
      </c>
      <c r="D20" s="28">
        <v>0</v>
      </c>
      <c r="E20" s="29">
        <v>0</v>
      </c>
      <c r="F20" s="27">
        <v>0</v>
      </c>
      <c r="G20" s="28">
        <v>0</v>
      </c>
      <c r="H20" s="30">
        <v>0</v>
      </c>
      <c r="I20" s="27">
        <v>0</v>
      </c>
      <c r="J20" s="28">
        <v>1</v>
      </c>
      <c r="K20" s="30">
        <v>0</v>
      </c>
      <c r="L20" s="18"/>
      <c r="M20" s="13"/>
      <c r="N20" s="31"/>
      <c r="O20" s="26"/>
      <c r="P20" s="13"/>
      <c r="Q20" s="14"/>
      <c r="R20" s="32">
        <f>SUM(C20:Q20)</f>
        <v>2</v>
      </c>
    </row>
    <row r="21" spans="1:18" ht="27.75" customHeight="1">
      <c r="A21" s="80" t="s">
        <v>168</v>
      </c>
      <c r="B21" s="81"/>
      <c r="C21" s="27">
        <v>1</v>
      </c>
      <c r="D21" s="28">
        <v>0</v>
      </c>
      <c r="E21" s="29">
        <v>1</v>
      </c>
      <c r="F21" s="27">
        <v>1</v>
      </c>
      <c r="G21" s="28">
        <v>1</v>
      </c>
      <c r="H21" s="30">
        <v>0</v>
      </c>
      <c r="I21" s="27">
        <v>0</v>
      </c>
      <c r="J21" s="28">
        <v>1</v>
      </c>
      <c r="K21" s="30" t="s">
        <v>16</v>
      </c>
      <c r="L21" s="18"/>
      <c r="M21" s="13"/>
      <c r="N21" s="31"/>
      <c r="O21" s="26"/>
      <c r="P21" s="13"/>
      <c r="Q21" s="35"/>
      <c r="R21" s="32">
        <f>SUM(C21:Q21)</f>
        <v>5</v>
      </c>
    </row>
    <row r="22" spans="1:18" ht="21" customHeight="1">
      <c r="A22" s="73" t="s">
        <v>158</v>
      </c>
      <c r="B22" s="74"/>
      <c r="C22" s="98" t="s">
        <v>38</v>
      </c>
      <c r="D22" s="99"/>
      <c r="E22" s="99"/>
      <c r="F22" s="99"/>
      <c r="G22" s="99"/>
      <c r="H22" s="100"/>
      <c r="I22" s="101" t="s">
        <v>39</v>
      </c>
      <c r="J22" s="102"/>
      <c r="K22" s="103" t="s">
        <v>40</v>
      </c>
      <c r="L22" s="104"/>
      <c r="M22" s="101" t="s">
        <v>41</v>
      </c>
      <c r="N22" s="100"/>
      <c r="O22" s="101" t="s">
        <v>42</v>
      </c>
      <c r="P22" s="99"/>
      <c r="Q22" s="99"/>
      <c r="R22" s="102"/>
    </row>
    <row r="23" spans="1:18" ht="16.5" customHeight="1">
      <c r="A23" s="64" t="str">
        <f>A20</f>
        <v>豊　　岡</v>
      </c>
      <c r="B23" s="65"/>
      <c r="C23" s="38" t="s">
        <v>43</v>
      </c>
      <c r="D23" s="68" t="s">
        <v>97</v>
      </c>
      <c r="E23" s="69"/>
      <c r="F23" s="39">
        <v>4</v>
      </c>
      <c r="G23" s="68"/>
      <c r="H23" s="69"/>
      <c r="I23" s="55" t="s">
        <v>98</v>
      </c>
      <c r="J23" s="56"/>
      <c r="K23" s="56"/>
      <c r="L23" s="70"/>
      <c r="M23" s="55" t="s">
        <v>99</v>
      </c>
      <c r="N23" s="69"/>
      <c r="O23" s="71" t="s">
        <v>100</v>
      </c>
      <c r="P23" s="72"/>
      <c r="Q23" s="55"/>
      <c r="R23" s="56"/>
    </row>
    <row r="24" spans="1:18" ht="16.5" customHeight="1">
      <c r="A24" s="64"/>
      <c r="B24" s="65"/>
      <c r="C24" s="40">
        <v>2</v>
      </c>
      <c r="D24" s="57"/>
      <c r="E24" s="58"/>
      <c r="F24" s="41">
        <v>5</v>
      </c>
      <c r="G24" s="57"/>
      <c r="H24" s="58"/>
      <c r="I24" s="59"/>
      <c r="J24" s="60"/>
      <c r="K24" s="60"/>
      <c r="L24" s="61"/>
      <c r="M24" s="59"/>
      <c r="N24" s="58"/>
      <c r="O24" s="57" t="s">
        <v>98</v>
      </c>
      <c r="P24" s="61"/>
      <c r="Q24" s="59"/>
      <c r="R24" s="60"/>
    </row>
    <row r="25" spans="1:18" ht="16.5" customHeight="1">
      <c r="A25" s="66"/>
      <c r="B25" s="67"/>
      <c r="C25" s="42">
        <v>3</v>
      </c>
      <c r="D25" s="52"/>
      <c r="E25" s="53"/>
      <c r="F25" s="43">
        <v>6</v>
      </c>
      <c r="G25" s="52"/>
      <c r="H25" s="53"/>
      <c r="I25" s="50"/>
      <c r="J25" s="51"/>
      <c r="K25" s="51"/>
      <c r="L25" s="54"/>
      <c r="M25" s="50"/>
      <c r="N25" s="53"/>
      <c r="O25" s="52"/>
      <c r="P25" s="54"/>
      <c r="Q25" s="50"/>
      <c r="R25" s="51"/>
    </row>
    <row r="26" spans="1:18" ht="16.5" customHeight="1">
      <c r="A26" s="62" t="str">
        <f>A21</f>
        <v>滝川第二</v>
      </c>
      <c r="B26" s="63"/>
      <c r="C26" s="38" t="s">
        <v>43</v>
      </c>
      <c r="D26" s="68" t="s">
        <v>101</v>
      </c>
      <c r="E26" s="69"/>
      <c r="F26" s="39">
        <v>4</v>
      </c>
      <c r="G26" s="68"/>
      <c r="H26" s="69"/>
      <c r="I26" s="55" t="s">
        <v>102</v>
      </c>
      <c r="J26" s="56"/>
      <c r="K26" s="56"/>
      <c r="L26" s="70"/>
      <c r="M26" s="55"/>
      <c r="N26" s="69"/>
      <c r="O26" s="68" t="s">
        <v>103</v>
      </c>
      <c r="P26" s="70"/>
      <c r="Q26" s="55"/>
      <c r="R26" s="56"/>
    </row>
    <row r="27" spans="1:18" ht="16.5" customHeight="1">
      <c r="A27" s="64"/>
      <c r="B27" s="65"/>
      <c r="C27" s="40">
        <v>2</v>
      </c>
      <c r="D27" s="57" t="s">
        <v>104</v>
      </c>
      <c r="E27" s="58"/>
      <c r="F27" s="41">
        <v>5</v>
      </c>
      <c r="G27" s="57"/>
      <c r="H27" s="58"/>
      <c r="I27" s="59"/>
      <c r="J27" s="60"/>
      <c r="K27" s="60"/>
      <c r="L27" s="61"/>
      <c r="M27" s="59"/>
      <c r="N27" s="58"/>
      <c r="O27" s="57" t="s">
        <v>105</v>
      </c>
      <c r="P27" s="61"/>
      <c r="Q27" s="59"/>
      <c r="R27" s="60"/>
    </row>
    <row r="28" spans="1:18" ht="16.5" customHeight="1">
      <c r="A28" s="66"/>
      <c r="B28" s="67"/>
      <c r="C28" s="42">
        <v>3</v>
      </c>
      <c r="D28" s="52"/>
      <c r="E28" s="53"/>
      <c r="F28" s="43">
        <v>6</v>
      </c>
      <c r="G28" s="52"/>
      <c r="H28" s="53"/>
      <c r="I28" s="50"/>
      <c r="J28" s="51"/>
      <c r="K28" s="51"/>
      <c r="L28" s="54"/>
      <c r="M28" s="50"/>
      <c r="N28" s="53"/>
      <c r="O28" s="52"/>
      <c r="P28" s="54"/>
      <c r="Q28" s="50"/>
      <c r="R28" s="51"/>
    </row>
    <row r="29" spans="9:18" ht="11.25" customHeight="1">
      <c r="I29" s="19"/>
      <c r="J29" s="16"/>
      <c r="K29" s="19"/>
      <c r="L29" s="19"/>
      <c r="M29" s="19"/>
      <c r="N29" s="19"/>
      <c r="O29" s="19"/>
      <c r="P29" s="19"/>
      <c r="Q29" s="19"/>
      <c r="R29" s="19"/>
    </row>
    <row r="31" ht="13.5">
      <c r="I31" s="7"/>
    </row>
  </sheetData>
  <sheetProtection/>
  <mergeCells count="123">
    <mergeCell ref="O4:P4"/>
    <mergeCell ref="Q4:R4"/>
    <mergeCell ref="B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H3:I3"/>
    <mergeCell ref="J3:Q3"/>
  </mergeCells>
  <conditionalFormatting sqref="R7 A7:B7">
    <cfRule type="expression" priority="11" dxfId="187" stopIfTrue="1">
      <formula>$R7&gt;$R8</formula>
    </cfRule>
  </conditionalFormatting>
  <conditionalFormatting sqref="R8">
    <cfRule type="expression" priority="12" dxfId="187" stopIfTrue="1">
      <formula>$R8&gt;$R7</formula>
    </cfRule>
  </conditionalFormatting>
  <conditionalFormatting sqref="A8:B8">
    <cfRule type="expression" priority="13" dxfId="187" stopIfTrue="1">
      <formula>$R7&lt;$R8</formula>
    </cfRule>
  </conditionalFormatting>
  <conditionalFormatting sqref="H7:K8">
    <cfRule type="expression" priority="14" dxfId="6" stopIfTrue="1">
      <formula>H7=""</formula>
    </cfRule>
    <cfRule type="expression" priority="15" dxfId="187" stopIfTrue="1">
      <formula>H7&gt;0</formula>
    </cfRule>
  </conditionalFormatting>
  <conditionalFormatting sqref="C7:G8">
    <cfRule type="cellIs" priority="16" dxfId="187" operator="greaterThan" stopIfTrue="1">
      <formula>0</formula>
    </cfRule>
  </conditionalFormatting>
  <conditionalFormatting sqref="H6:K6">
    <cfRule type="expression" priority="10" dxfId="6" stopIfTrue="1">
      <formula>H7=""</formula>
    </cfRule>
  </conditionalFormatting>
  <conditionalFormatting sqref="R20 A20:B20">
    <cfRule type="expression" priority="4" dxfId="187" stopIfTrue="1">
      <formula>$R20&gt;$R21</formula>
    </cfRule>
  </conditionalFormatting>
  <conditionalFormatting sqref="R21">
    <cfRule type="expression" priority="5" dxfId="187" stopIfTrue="1">
      <formula>$R21&gt;$R20</formula>
    </cfRule>
  </conditionalFormatting>
  <conditionalFormatting sqref="A21:B21">
    <cfRule type="expression" priority="6" dxfId="187" stopIfTrue="1">
      <formula>$R20&lt;$R21</formula>
    </cfRule>
  </conditionalFormatting>
  <conditionalFormatting sqref="H20:K21">
    <cfRule type="expression" priority="7" dxfId="6" stopIfTrue="1">
      <formula>H20=""</formula>
    </cfRule>
    <cfRule type="expression" priority="8" dxfId="187" stopIfTrue="1">
      <formula>H20&gt;0</formula>
    </cfRule>
  </conditionalFormatting>
  <conditionalFormatting sqref="C20:G21">
    <cfRule type="cellIs" priority="9" dxfId="187" operator="greaterThan" stopIfTrue="1">
      <formula>0</formula>
    </cfRule>
  </conditionalFormatting>
  <conditionalFormatting sqref="H19:K19">
    <cfRule type="expression" priority="3" dxfId="6" stopIfTrue="1">
      <formula>H20=""</formula>
    </cfRule>
  </conditionalFormatting>
  <conditionalFormatting sqref="A23:B23 A10:B10">
    <cfRule type="expression" priority="89" dxfId="187" stopIfTrue="1">
      <formula>$R7&gt;$R8</formula>
    </cfRule>
  </conditionalFormatting>
  <conditionalFormatting sqref="A25:B25 A12:B12">
    <cfRule type="expression" priority="90" dxfId="187" stopIfTrue="1">
      <formula>'9.19'!#REF!&gt;$R9</formula>
    </cfRule>
  </conditionalFormatting>
  <conditionalFormatting sqref="A24:B24 A11:B11">
    <cfRule type="expression" priority="91" dxfId="187" stopIfTrue="1">
      <formula>$R8&gt;'9.19'!#REF!</formula>
    </cfRule>
  </conditionalFormatting>
  <conditionalFormatting sqref="A26:B26 A13:B13">
    <cfRule type="expression" priority="92" dxfId="187" stopIfTrue="1">
      <formula>$R7&lt;$R8</formula>
    </cfRule>
  </conditionalFormatting>
  <conditionalFormatting sqref="A28:B28 A15:B15">
    <cfRule type="expression" priority="93" dxfId="187" stopIfTrue="1">
      <formula>'9.19'!#REF!&lt;$R9</formula>
    </cfRule>
  </conditionalFormatting>
  <conditionalFormatting sqref="A27:B27 A14:B14">
    <cfRule type="expression" priority="94" dxfId="187" stopIfTrue="1">
      <formula>$R8&lt;'9.19'!#REF!</formula>
    </cfRule>
  </conditionalFormatting>
  <dataValidations count="4">
    <dataValidation type="list" allowBlank="1" showInputMessage="1" showErrorMessage="1" sqref="C4 C17">
      <formula1>"回戦,戦,勝戦"</formula1>
    </dataValidation>
    <dataValidation type="list" allowBlank="1" showInputMessage="1" showErrorMessage="1" sqref="A4 A17">
      <formula1>"（東兵庫）,（西兵庫）"</formula1>
    </dataValidation>
    <dataValidation allowBlank="1" showInputMessage="1" showErrorMessage="1" imeMode="halfAlpha" sqref="I1 M1 O1 I4:J4 M4:N4 I17:J17 M17:N17 C7:Q8 C20:Q21"/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R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27" customHeight="1">
      <c r="A1" s="25" t="s">
        <v>33</v>
      </c>
      <c r="B1" s="105" t="s">
        <v>3</v>
      </c>
      <c r="C1" s="105"/>
      <c r="D1" s="105"/>
      <c r="E1" s="105"/>
      <c r="F1" s="105"/>
      <c r="G1" s="105"/>
      <c r="H1" s="1" t="s">
        <v>4</v>
      </c>
      <c r="I1" s="20">
        <v>4</v>
      </c>
      <c r="J1" s="2" t="s">
        <v>5</v>
      </c>
      <c r="K1" s="3">
        <v>2015</v>
      </c>
      <c r="L1" s="4" t="s">
        <v>6</v>
      </c>
      <c r="M1" s="36">
        <v>9</v>
      </c>
      <c r="N1" s="4" t="s">
        <v>0</v>
      </c>
      <c r="O1" s="36">
        <v>20</v>
      </c>
      <c r="P1" s="1" t="s">
        <v>7</v>
      </c>
      <c r="Q1" s="37" t="s">
        <v>19</v>
      </c>
      <c r="R1" s="5" t="s">
        <v>9</v>
      </c>
    </row>
    <row r="2" ht="5.25" customHeight="1"/>
    <row r="3" spans="8:18" ht="18.75" customHeight="1">
      <c r="H3" s="47" t="s">
        <v>10</v>
      </c>
      <c r="I3" s="47"/>
      <c r="J3" s="48" t="s">
        <v>154</v>
      </c>
      <c r="K3" s="49"/>
      <c r="L3" s="49"/>
      <c r="M3" s="49"/>
      <c r="N3" s="48"/>
      <c r="O3" s="48"/>
      <c r="P3" s="48"/>
      <c r="Q3" s="48"/>
      <c r="R3" s="33" t="s">
        <v>11</v>
      </c>
    </row>
    <row r="4" spans="1:18" ht="18.75" customHeight="1">
      <c r="A4" s="24"/>
      <c r="B4" s="34">
        <v>2</v>
      </c>
      <c r="C4" s="15" t="s">
        <v>1</v>
      </c>
      <c r="E4" s="82" t="s">
        <v>2</v>
      </c>
      <c r="F4" s="82"/>
      <c r="G4" s="83" t="s">
        <v>12</v>
      </c>
      <c r="H4" s="83"/>
      <c r="I4" s="84">
        <v>0.4173611111111111</v>
      </c>
      <c r="J4" s="84"/>
      <c r="K4" s="85" t="s">
        <v>13</v>
      </c>
      <c r="L4" s="85"/>
      <c r="M4" s="84">
        <v>0.4861111111111111</v>
      </c>
      <c r="N4" s="84"/>
      <c r="O4" s="85" t="s">
        <v>14</v>
      </c>
      <c r="P4" s="85"/>
      <c r="Q4" s="86">
        <f>SUM(M4-I4)</f>
        <v>0.06874999999999998</v>
      </c>
      <c r="R4" s="86"/>
    </row>
    <row r="5" spans="8:18" ht="7.5" customHeight="1">
      <c r="H5" s="7"/>
      <c r="I5" s="7"/>
      <c r="J5" s="8"/>
      <c r="K5" s="9"/>
      <c r="L5" s="9"/>
      <c r="M5" s="8"/>
      <c r="N5" s="8"/>
      <c r="O5" s="9"/>
      <c r="P5" s="9"/>
      <c r="Q5" s="8"/>
      <c r="R5" s="8"/>
    </row>
    <row r="6" spans="1:18" ht="21" customHeight="1">
      <c r="A6" s="73" t="s">
        <v>158</v>
      </c>
      <c r="B6" s="74"/>
      <c r="C6" s="21">
        <v>1</v>
      </c>
      <c r="D6" s="22">
        <v>2</v>
      </c>
      <c r="E6" s="23">
        <v>3</v>
      </c>
      <c r="F6" s="21">
        <v>4</v>
      </c>
      <c r="G6" s="22">
        <v>5</v>
      </c>
      <c r="H6" s="23">
        <v>6</v>
      </c>
      <c r="I6" s="17">
        <v>7</v>
      </c>
      <c r="J6" s="10">
        <v>8</v>
      </c>
      <c r="K6" s="11">
        <v>9</v>
      </c>
      <c r="L6" s="44">
        <v>10</v>
      </c>
      <c r="M6" s="45">
        <v>11</v>
      </c>
      <c r="N6" s="46">
        <v>12</v>
      </c>
      <c r="O6" s="17">
        <v>13</v>
      </c>
      <c r="P6" s="10">
        <v>14</v>
      </c>
      <c r="Q6" s="11">
        <v>15</v>
      </c>
      <c r="R6" s="12" t="s">
        <v>35</v>
      </c>
    </row>
    <row r="7" spans="1:18" ht="27.75" customHeight="1">
      <c r="A7" s="80" t="s">
        <v>176</v>
      </c>
      <c r="B7" s="81"/>
      <c r="C7" s="27">
        <v>0</v>
      </c>
      <c r="D7" s="28">
        <v>0</v>
      </c>
      <c r="E7" s="29">
        <v>0</v>
      </c>
      <c r="F7" s="27">
        <v>0</v>
      </c>
      <c r="G7" s="28">
        <v>0</v>
      </c>
      <c r="H7" s="29">
        <v>0</v>
      </c>
      <c r="I7" s="27"/>
      <c r="J7" s="28"/>
      <c r="K7" s="29"/>
      <c r="L7" s="106" t="s">
        <v>175</v>
      </c>
      <c r="M7" s="107"/>
      <c r="N7" s="108"/>
      <c r="O7" s="26"/>
      <c r="P7" s="13"/>
      <c r="Q7" s="14"/>
      <c r="R7" s="32">
        <f>SUM(C7:Q7)</f>
        <v>0</v>
      </c>
    </row>
    <row r="8" spans="1:18" ht="27.75" customHeight="1">
      <c r="A8" s="80" t="s">
        <v>106</v>
      </c>
      <c r="B8" s="81"/>
      <c r="C8" s="27">
        <v>0</v>
      </c>
      <c r="D8" s="28">
        <v>1</v>
      </c>
      <c r="E8" s="29">
        <v>0</v>
      </c>
      <c r="F8" s="27">
        <v>2</v>
      </c>
      <c r="G8" s="28">
        <v>2</v>
      </c>
      <c r="H8" s="29">
        <v>5</v>
      </c>
      <c r="I8" s="27"/>
      <c r="J8" s="28"/>
      <c r="K8" s="29"/>
      <c r="L8" s="109"/>
      <c r="M8" s="110"/>
      <c r="N8" s="111"/>
      <c r="O8" s="27"/>
      <c r="P8" s="28"/>
      <c r="Q8" s="29"/>
      <c r="R8" s="32">
        <f>SUM(C8:Q8)</f>
        <v>10</v>
      </c>
    </row>
    <row r="9" spans="1:18" ht="21" customHeight="1">
      <c r="A9" s="73" t="s">
        <v>31</v>
      </c>
      <c r="B9" s="74"/>
      <c r="C9" s="98" t="s">
        <v>38</v>
      </c>
      <c r="D9" s="99"/>
      <c r="E9" s="99"/>
      <c r="F9" s="99"/>
      <c r="G9" s="99"/>
      <c r="H9" s="100"/>
      <c r="I9" s="101" t="s">
        <v>39</v>
      </c>
      <c r="J9" s="102"/>
      <c r="K9" s="103" t="s">
        <v>40</v>
      </c>
      <c r="L9" s="104"/>
      <c r="M9" s="101" t="s">
        <v>41</v>
      </c>
      <c r="N9" s="100"/>
      <c r="O9" s="101" t="s">
        <v>42</v>
      </c>
      <c r="P9" s="99"/>
      <c r="Q9" s="99"/>
      <c r="R9" s="102"/>
    </row>
    <row r="10" spans="1:18" ht="16.5" customHeight="1">
      <c r="A10" s="62" t="str">
        <f>A7</f>
        <v>甲　　南</v>
      </c>
      <c r="B10" s="94"/>
      <c r="C10" s="38" t="s">
        <v>43</v>
      </c>
      <c r="D10" s="71" t="s">
        <v>107</v>
      </c>
      <c r="E10" s="72"/>
      <c r="F10" s="39">
        <v>4</v>
      </c>
      <c r="G10" s="71" t="s">
        <v>24</v>
      </c>
      <c r="H10" s="72"/>
      <c r="I10" s="71" t="s">
        <v>24</v>
      </c>
      <c r="J10" s="91"/>
      <c r="K10" s="97"/>
      <c r="L10" s="72"/>
      <c r="M10" s="71"/>
      <c r="N10" s="72"/>
      <c r="O10" s="71"/>
      <c r="P10" s="72"/>
      <c r="Q10" s="71"/>
      <c r="R10" s="91"/>
    </row>
    <row r="11" spans="1:18" ht="16.5" customHeight="1">
      <c r="A11" s="64"/>
      <c r="B11" s="95"/>
      <c r="C11" s="40">
        <v>2</v>
      </c>
      <c r="D11" s="92" t="s">
        <v>73</v>
      </c>
      <c r="E11" s="93"/>
      <c r="F11" s="41">
        <v>5</v>
      </c>
      <c r="G11" s="92"/>
      <c r="H11" s="93"/>
      <c r="I11" s="92" t="s">
        <v>108</v>
      </c>
      <c r="J11" s="57"/>
      <c r="K11" s="61"/>
      <c r="L11" s="93"/>
      <c r="M11" s="92"/>
      <c r="N11" s="93"/>
      <c r="O11" s="92"/>
      <c r="P11" s="93"/>
      <c r="Q11" s="92"/>
      <c r="R11" s="57"/>
    </row>
    <row r="12" spans="1:18" ht="16.5" customHeight="1">
      <c r="A12" s="66"/>
      <c r="B12" s="96"/>
      <c r="C12" s="42">
        <v>3</v>
      </c>
      <c r="D12" s="87" t="s">
        <v>68</v>
      </c>
      <c r="E12" s="89"/>
      <c r="F12" s="43">
        <v>6</v>
      </c>
      <c r="G12" s="87"/>
      <c r="H12" s="89"/>
      <c r="I12" s="87"/>
      <c r="J12" s="88"/>
      <c r="K12" s="90"/>
      <c r="L12" s="89"/>
      <c r="M12" s="87"/>
      <c r="N12" s="89"/>
      <c r="O12" s="87"/>
      <c r="P12" s="89"/>
      <c r="Q12" s="87"/>
      <c r="R12" s="88"/>
    </row>
    <row r="13" spans="1:18" ht="16.5" customHeight="1">
      <c r="A13" s="62" t="str">
        <f>A8</f>
        <v>加古川東</v>
      </c>
      <c r="B13" s="94"/>
      <c r="C13" s="38" t="s">
        <v>43</v>
      </c>
      <c r="D13" s="71" t="s">
        <v>21</v>
      </c>
      <c r="E13" s="72"/>
      <c r="F13" s="39">
        <v>4</v>
      </c>
      <c r="G13" s="71"/>
      <c r="H13" s="72"/>
      <c r="I13" s="71" t="s">
        <v>109</v>
      </c>
      <c r="J13" s="91"/>
      <c r="K13" s="97"/>
      <c r="L13" s="72"/>
      <c r="M13" s="71" t="s">
        <v>110</v>
      </c>
      <c r="N13" s="72"/>
      <c r="O13" s="71" t="s">
        <v>21</v>
      </c>
      <c r="P13" s="72"/>
      <c r="Q13" s="71"/>
      <c r="R13" s="91"/>
    </row>
    <row r="14" spans="1:18" ht="16.5" customHeight="1">
      <c r="A14" s="64"/>
      <c r="B14" s="95"/>
      <c r="C14" s="40">
        <v>2</v>
      </c>
      <c r="D14" s="92"/>
      <c r="E14" s="93"/>
      <c r="F14" s="41">
        <v>5</v>
      </c>
      <c r="G14" s="92"/>
      <c r="H14" s="93"/>
      <c r="I14" s="92"/>
      <c r="J14" s="57"/>
      <c r="K14" s="61"/>
      <c r="L14" s="93"/>
      <c r="M14" s="92"/>
      <c r="N14" s="93"/>
      <c r="O14" s="92"/>
      <c r="P14" s="93"/>
      <c r="Q14" s="92"/>
      <c r="R14" s="57"/>
    </row>
    <row r="15" spans="1:18" ht="16.5" customHeight="1">
      <c r="A15" s="66"/>
      <c r="B15" s="96"/>
      <c r="C15" s="42">
        <v>3</v>
      </c>
      <c r="D15" s="87"/>
      <c r="E15" s="89"/>
      <c r="F15" s="43">
        <v>6</v>
      </c>
      <c r="G15" s="87"/>
      <c r="H15" s="89"/>
      <c r="I15" s="87"/>
      <c r="J15" s="88"/>
      <c r="K15" s="90"/>
      <c r="L15" s="89"/>
      <c r="M15" s="87"/>
      <c r="N15" s="89"/>
      <c r="O15" s="87"/>
      <c r="P15" s="89"/>
      <c r="Q15" s="87"/>
      <c r="R15" s="88"/>
    </row>
    <row r="16" spans="9:18" ht="11.25" customHeight="1">
      <c r="I16" s="19"/>
      <c r="J16" s="16"/>
      <c r="K16" s="19"/>
      <c r="L16" s="19"/>
      <c r="M16" s="19"/>
      <c r="N16" s="19"/>
      <c r="O16" s="19"/>
      <c r="P16" s="19"/>
      <c r="Q16" s="19"/>
      <c r="R16" s="19"/>
    </row>
    <row r="17" spans="1:18" ht="18.75" customHeight="1">
      <c r="A17" s="24"/>
      <c r="B17" s="34">
        <v>2</v>
      </c>
      <c r="C17" s="15" t="s">
        <v>1</v>
      </c>
      <c r="E17" s="82" t="s">
        <v>15</v>
      </c>
      <c r="F17" s="82"/>
      <c r="G17" s="83" t="s">
        <v>12</v>
      </c>
      <c r="H17" s="83"/>
      <c r="I17" s="84">
        <v>0.5222222222222223</v>
      </c>
      <c r="J17" s="84"/>
      <c r="K17" s="85" t="s">
        <v>13</v>
      </c>
      <c r="L17" s="85"/>
      <c r="M17" s="84">
        <v>0.59375</v>
      </c>
      <c r="N17" s="84"/>
      <c r="O17" s="85" t="s">
        <v>14</v>
      </c>
      <c r="P17" s="85"/>
      <c r="Q17" s="86">
        <f>SUM(M17-I17)</f>
        <v>0.07152777777777775</v>
      </c>
      <c r="R17" s="86"/>
    </row>
    <row r="18" spans="8:18" ht="7.5" customHeight="1">
      <c r="H18" s="7"/>
      <c r="I18" s="7"/>
      <c r="J18" s="8"/>
      <c r="K18" s="9"/>
      <c r="L18" s="9"/>
      <c r="M18" s="8"/>
      <c r="N18" s="8"/>
      <c r="O18" s="9"/>
      <c r="P18" s="9"/>
      <c r="Q18" s="8"/>
      <c r="R18" s="8"/>
    </row>
    <row r="19" spans="1:18" ht="21" customHeight="1">
      <c r="A19" s="73" t="s">
        <v>158</v>
      </c>
      <c r="B19" s="74"/>
      <c r="C19" s="21">
        <v>1</v>
      </c>
      <c r="D19" s="22">
        <v>2</v>
      </c>
      <c r="E19" s="23">
        <v>3</v>
      </c>
      <c r="F19" s="21">
        <v>4</v>
      </c>
      <c r="G19" s="22">
        <v>5</v>
      </c>
      <c r="H19" s="23">
        <v>6</v>
      </c>
      <c r="I19" s="21">
        <v>7</v>
      </c>
      <c r="J19" s="22">
        <v>8</v>
      </c>
      <c r="K19" s="23">
        <v>9</v>
      </c>
      <c r="L19" s="10">
        <v>10</v>
      </c>
      <c r="M19" s="10">
        <v>11</v>
      </c>
      <c r="N19" s="11">
        <v>12</v>
      </c>
      <c r="O19" s="17">
        <v>13</v>
      </c>
      <c r="P19" s="10">
        <v>14</v>
      </c>
      <c r="Q19" s="11">
        <v>15</v>
      </c>
      <c r="R19" s="12" t="s">
        <v>159</v>
      </c>
    </row>
    <row r="20" spans="1:18" ht="27.75" customHeight="1">
      <c r="A20" s="80" t="s">
        <v>169</v>
      </c>
      <c r="B20" s="81"/>
      <c r="C20" s="27">
        <v>4</v>
      </c>
      <c r="D20" s="28">
        <v>0</v>
      </c>
      <c r="E20" s="29">
        <v>1</v>
      </c>
      <c r="F20" s="27">
        <v>0</v>
      </c>
      <c r="G20" s="28">
        <v>1</v>
      </c>
      <c r="H20" s="30">
        <v>0</v>
      </c>
      <c r="I20" s="27">
        <v>0</v>
      </c>
      <c r="J20" s="28">
        <v>0</v>
      </c>
      <c r="K20" s="30">
        <v>0</v>
      </c>
      <c r="L20" s="18"/>
      <c r="M20" s="13"/>
      <c r="N20" s="31"/>
      <c r="O20" s="26"/>
      <c r="P20" s="13"/>
      <c r="Q20" s="14"/>
      <c r="R20" s="32">
        <f>SUM(C20:Q20)</f>
        <v>6</v>
      </c>
    </row>
    <row r="21" spans="1:18" ht="27.75" customHeight="1">
      <c r="A21" s="80" t="s">
        <v>177</v>
      </c>
      <c r="B21" s="81"/>
      <c r="C21" s="27">
        <v>0</v>
      </c>
      <c r="D21" s="28">
        <v>0</v>
      </c>
      <c r="E21" s="29">
        <v>0</v>
      </c>
      <c r="F21" s="27">
        <v>0</v>
      </c>
      <c r="G21" s="28">
        <v>0</v>
      </c>
      <c r="H21" s="30">
        <v>0</v>
      </c>
      <c r="I21" s="27">
        <v>1</v>
      </c>
      <c r="J21" s="28">
        <v>0</v>
      </c>
      <c r="K21" s="30">
        <v>0</v>
      </c>
      <c r="L21" s="18"/>
      <c r="M21" s="13"/>
      <c r="N21" s="31"/>
      <c r="O21" s="26"/>
      <c r="P21" s="13"/>
      <c r="Q21" s="35"/>
      <c r="R21" s="32">
        <f>SUM(C21:Q21)</f>
        <v>1</v>
      </c>
    </row>
    <row r="22" spans="1:18" ht="21" customHeight="1">
      <c r="A22" s="73" t="s">
        <v>158</v>
      </c>
      <c r="B22" s="74"/>
      <c r="C22" s="98" t="s">
        <v>38</v>
      </c>
      <c r="D22" s="99"/>
      <c r="E22" s="99"/>
      <c r="F22" s="99"/>
      <c r="G22" s="99"/>
      <c r="H22" s="100"/>
      <c r="I22" s="101" t="s">
        <v>39</v>
      </c>
      <c r="J22" s="102"/>
      <c r="K22" s="103" t="s">
        <v>40</v>
      </c>
      <c r="L22" s="104"/>
      <c r="M22" s="101" t="s">
        <v>41</v>
      </c>
      <c r="N22" s="100"/>
      <c r="O22" s="101" t="s">
        <v>42</v>
      </c>
      <c r="P22" s="99"/>
      <c r="Q22" s="99"/>
      <c r="R22" s="102"/>
    </row>
    <row r="23" spans="1:18" ht="16.5" customHeight="1">
      <c r="A23" s="64" t="str">
        <f>A20</f>
        <v>市立尼崎</v>
      </c>
      <c r="B23" s="65"/>
      <c r="C23" s="38" t="s">
        <v>43</v>
      </c>
      <c r="D23" s="68" t="s">
        <v>26</v>
      </c>
      <c r="E23" s="69"/>
      <c r="F23" s="39">
        <v>4</v>
      </c>
      <c r="G23" s="68"/>
      <c r="H23" s="69"/>
      <c r="I23" s="55" t="s">
        <v>111</v>
      </c>
      <c r="J23" s="56"/>
      <c r="K23" s="56"/>
      <c r="L23" s="70"/>
      <c r="M23" s="55" t="s">
        <v>112</v>
      </c>
      <c r="N23" s="69"/>
      <c r="O23" s="71" t="s">
        <v>85</v>
      </c>
      <c r="P23" s="72"/>
      <c r="Q23" s="55"/>
      <c r="R23" s="56"/>
    </row>
    <row r="24" spans="1:18" ht="16.5" customHeight="1">
      <c r="A24" s="64"/>
      <c r="B24" s="65"/>
      <c r="C24" s="40">
        <v>2</v>
      </c>
      <c r="D24" s="57"/>
      <c r="E24" s="58"/>
      <c r="F24" s="41">
        <v>5</v>
      </c>
      <c r="G24" s="57"/>
      <c r="H24" s="58"/>
      <c r="I24" s="59"/>
      <c r="J24" s="60"/>
      <c r="K24" s="60"/>
      <c r="L24" s="61"/>
      <c r="M24" s="59"/>
      <c r="N24" s="58"/>
      <c r="O24" s="57"/>
      <c r="P24" s="61"/>
      <c r="Q24" s="59"/>
      <c r="R24" s="60"/>
    </row>
    <row r="25" spans="1:18" ht="16.5" customHeight="1">
      <c r="A25" s="66"/>
      <c r="B25" s="67"/>
      <c r="C25" s="42">
        <v>3</v>
      </c>
      <c r="D25" s="52"/>
      <c r="E25" s="53"/>
      <c r="F25" s="43">
        <v>6</v>
      </c>
      <c r="G25" s="52"/>
      <c r="H25" s="53"/>
      <c r="I25" s="50"/>
      <c r="J25" s="51"/>
      <c r="K25" s="51"/>
      <c r="L25" s="54"/>
      <c r="M25" s="50"/>
      <c r="N25" s="53"/>
      <c r="O25" s="52"/>
      <c r="P25" s="54"/>
      <c r="Q25" s="50"/>
      <c r="R25" s="51"/>
    </row>
    <row r="26" spans="1:18" ht="16.5" customHeight="1">
      <c r="A26" s="62" t="str">
        <f>A21</f>
        <v>有　　馬</v>
      </c>
      <c r="B26" s="63"/>
      <c r="C26" s="38" t="s">
        <v>43</v>
      </c>
      <c r="D26" s="68" t="s">
        <v>113</v>
      </c>
      <c r="E26" s="69"/>
      <c r="F26" s="39">
        <v>4</v>
      </c>
      <c r="G26" s="68"/>
      <c r="H26" s="69"/>
      <c r="I26" s="55" t="s">
        <v>114</v>
      </c>
      <c r="J26" s="56"/>
      <c r="K26" s="56" t="s">
        <v>115</v>
      </c>
      <c r="L26" s="70"/>
      <c r="M26" s="55" t="s">
        <v>116</v>
      </c>
      <c r="N26" s="69"/>
      <c r="O26" s="68"/>
      <c r="P26" s="70"/>
      <c r="Q26" s="55"/>
      <c r="R26" s="56"/>
    </row>
    <row r="27" spans="1:18" ht="16.5" customHeight="1">
      <c r="A27" s="64"/>
      <c r="B27" s="65"/>
      <c r="C27" s="40">
        <v>2</v>
      </c>
      <c r="D27" s="57"/>
      <c r="E27" s="58"/>
      <c r="F27" s="41">
        <v>5</v>
      </c>
      <c r="G27" s="57"/>
      <c r="H27" s="58"/>
      <c r="I27" s="59"/>
      <c r="J27" s="60"/>
      <c r="K27" s="60"/>
      <c r="L27" s="61"/>
      <c r="M27" s="59"/>
      <c r="N27" s="58"/>
      <c r="O27" s="57"/>
      <c r="P27" s="61"/>
      <c r="Q27" s="59"/>
      <c r="R27" s="60"/>
    </row>
    <row r="28" spans="1:18" ht="16.5" customHeight="1">
      <c r="A28" s="66"/>
      <c r="B28" s="67"/>
      <c r="C28" s="42">
        <v>3</v>
      </c>
      <c r="D28" s="52"/>
      <c r="E28" s="53"/>
      <c r="F28" s="43">
        <v>6</v>
      </c>
      <c r="G28" s="52"/>
      <c r="H28" s="53"/>
      <c r="I28" s="50"/>
      <c r="J28" s="51"/>
      <c r="K28" s="51"/>
      <c r="L28" s="54"/>
      <c r="M28" s="50"/>
      <c r="N28" s="53"/>
      <c r="O28" s="52"/>
      <c r="P28" s="54"/>
      <c r="Q28" s="50"/>
      <c r="R28" s="51"/>
    </row>
    <row r="29" spans="9:18" ht="11.25" customHeight="1">
      <c r="I29" s="19"/>
      <c r="J29" s="16"/>
      <c r="K29" s="19"/>
      <c r="L29" s="19"/>
      <c r="M29" s="19"/>
      <c r="N29" s="19"/>
      <c r="O29" s="19"/>
      <c r="P29" s="19"/>
      <c r="Q29" s="19"/>
      <c r="R29" s="19"/>
    </row>
    <row r="33" ht="13.5">
      <c r="I33" s="7"/>
    </row>
  </sheetData>
  <sheetProtection/>
  <mergeCells count="124">
    <mergeCell ref="Q4:R4"/>
    <mergeCell ref="B1:G1"/>
    <mergeCell ref="E4:F4"/>
    <mergeCell ref="G4:H4"/>
    <mergeCell ref="I4:J4"/>
    <mergeCell ref="K4:L4"/>
    <mergeCell ref="M4:N4"/>
    <mergeCell ref="O4:P4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O9:R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H3:I3"/>
    <mergeCell ref="J3:Q3"/>
    <mergeCell ref="L7:N8"/>
  </mergeCells>
  <conditionalFormatting sqref="A7:B7 R7">
    <cfRule type="expression" priority="25" dxfId="187" stopIfTrue="1">
      <formula>$R7&gt;$R8</formula>
    </cfRule>
  </conditionalFormatting>
  <conditionalFormatting sqref="R8">
    <cfRule type="expression" priority="26" dxfId="187" stopIfTrue="1">
      <formula>$R8&gt;$R7</formula>
    </cfRule>
  </conditionalFormatting>
  <conditionalFormatting sqref="A8:B8">
    <cfRule type="expression" priority="27" dxfId="187" stopIfTrue="1">
      <formula>$R7&lt;$R8</formula>
    </cfRule>
  </conditionalFormatting>
  <conditionalFormatting sqref="C7:C8">
    <cfRule type="cellIs" priority="28" dxfId="187" operator="greaterThan" stopIfTrue="1">
      <formula>0</formula>
    </cfRule>
  </conditionalFormatting>
  <conditionalFormatting sqref="D7:E8">
    <cfRule type="cellIs" priority="29" dxfId="187" operator="greaterThan" stopIfTrue="1">
      <formula>0</formula>
    </cfRule>
  </conditionalFormatting>
  <conditionalFormatting sqref="F7:F8">
    <cfRule type="cellIs" priority="30" dxfId="187" operator="greaterThan" stopIfTrue="1">
      <formula>0</formula>
    </cfRule>
  </conditionalFormatting>
  <conditionalFormatting sqref="G7:H8">
    <cfRule type="cellIs" priority="31" dxfId="187" operator="greaterThan" stopIfTrue="1">
      <formula>0</formula>
    </cfRule>
  </conditionalFormatting>
  <conditionalFormatting sqref="R20 A20:B20">
    <cfRule type="expression" priority="13" dxfId="187" stopIfTrue="1">
      <formula>$R20&gt;$R21</formula>
    </cfRule>
  </conditionalFormatting>
  <conditionalFormatting sqref="R21">
    <cfRule type="expression" priority="14" dxfId="187" stopIfTrue="1">
      <formula>$R21&gt;$R20</formula>
    </cfRule>
  </conditionalFormatting>
  <conditionalFormatting sqref="A21:B21">
    <cfRule type="expression" priority="15" dxfId="187" stopIfTrue="1">
      <formula>$R20&lt;$R21</formula>
    </cfRule>
  </conditionalFormatting>
  <conditionalFormatting sqref="H20:K21">
    <cfRule type="expression" priority="16" dxfId="6" stopIfTrue="1">
      <formula>H20=""</formula>
    </cfRule>
    <cfRule type="expression" priority="17" dxfId="187" stopIfTrue="1">
      <formula>H20&gt;0</formula>
    </cfRule>
  </conditionalFormatting>
  <conditionalFormatting sqref="C20:G21">
    <cfRule type="cellIs" priority="18" dxfId="187" operator="greaterThan" stopIfTrue="1">
      <formula>0</formula>
    </cfRule>
  </conditionalFormatting>
  <conditionalFormatting sqref="H19:K19">
    <cfRule type="expression" priority="12" dxfId="6" stopIfTrue="1">
      <formula>H20=""</formula>
    </cfRule>
  </conditionalFormatting>
  <conditionalFormatting sqref="I7:I8">
    <cfRule type="cellIs" priority="10" dxfId="187" operator="greaterThan" stopIfTrue="1">
      <formula>0</formula>
    </cfRule>
  </conditionalFormatting>
  <conditionalFormatting sqref="J7:K8">
    <cfRule type="cellIs" priority="11" dxfId="187" operator="greaterThan" stopIfTrue="1">
      <formula>0</formula>
    </cfRule>
  </conditionalFormatting>
  <conditionalFormatting sqref="L7:L8">
    <cfRule type="cellIs" priority="8" dxfId="187" operator="greaterThan" stopIfTrue="1">
      <formula>0</formula>
    </cfRule>
  </conditionalFormatting>
  <conditionalFormatting sqref="M7:N8">
    <cfRule type="cellIs" priority="9" dxfId="187" operator="greaterThan" stopIfTrue="1">
      <formula>0</formula>
    </cfRule>
  </conditionalFormatting>
  <conditionalFormatting sqref="I7:I8">
    <cfRule type="cellIs" priority="6" dxfId="187" operator="greaterThan" stopIfTrue="1">
      <formula>0</formula>
    </cfRule>
  </conditionalFormatting>
  <conditionalFormatting sqref="J7:K8">
    <cfRule type="cellIs" priority="7" dxfId="187" operator="greaterThan" stopIfTrue="1">
      <formula>0</formula>
    </cfRule>
  </conditionalFormatting>
  <conditionalFormatting sqref="O8">
    <cfRule type="cellIs" priority="4" dxfId="187" operator="greaterThan" stopIfTrue="1">
      <formula>0</formula>
    </cfRule>
  </conditionalFormatting>
  <conditionalFormatting sqref="P8:Q8">
    <cfRule type="cellIs" priority="5" dxfId="187" operator="greaterThan" stopIfTrue="1">
      <formula>0</formula>
    </cfRule>
  </conditionalFormatting>
  <conditionalFormatting sqref="O8">
    <cfRule type="cellIs" priority="2" dxfId="187" operator="greaterThan" stopIfTrue="1">
      <formula>0</formula>
    </cfRule>
  </conditionalFormatting>
  <conditionalFormatting sqref="P8:Q8">
    <cfRule type="cellIs" priority="3" dxfId="187" operator="greaterThan" stopIfTrue="1">
      <formula>0</formula>
    </cfRule>
  </conditionalFormatting>
  <conditionalFormatting sqref="H6">
    <cfRule type="expression" priority="1" dxfId="6" stopIfTrue="1">
      <formula>H7=""</formula>
    </cfRule>
  </conditionalFormatting>
  <conditionalFormatting sqref="A23:B23 A10:B10">
    <cfRule type="expression" priority="83" dxfId="187" stopIfTrue="1">
      <formula>$R7&gt;$R8</formula>
    </cfRule>
  </conditionalFormatting>
  <conditionalFormatting sqref="A25:B25 A12:B12">
    <cfRule type="expression" priority="84" dxfId="187" stopIfTrue="1">
      <formula>'9.20'!#REF!&gt;$R9</formula>
    </cfRule>
  </conditionalFormatting>
  <conditionalFormatting sqref="A24:B24 A11:B11">
    <cfRule type="expression" priority="85" dxfId="187" stopIfTrue="1">
      <formula>$R8&gt;'9.20'!#REF!</formula>
    </cfRule>
  </conditionalFormatting>
  <conditionalFormatting sqref="A26:B26 A13:B13">
    <cfRule type="expression" priority="86" dxfId="187" stopIfTrue="1">
      <formula>$R7&lt;$R8</formula>
    </cfRule>
  </conditionalFormatting>
  <conditionalFormatting sqref="A28:B28 A15:B15">
    <cfRule type="expression" priority="87" dxfId="187" stopIfTrue="1">
      <formula>'9.20'!#REF!&lt;$R9</formula>
    </cfRule>
  </conditionalFormatting>
  <conditionalFormatting sqref="A27:B27 A14:B14">
    <cfRule type="expression" priority="88" dxfId="187" stopIfTrue="1">
      <formula>$R8&lt;'9.20'!#REF!</formula>
    </cfRule>
  </conditionalFormatting>
  <dataValidations count="4">
    <dataValidation allowBlank="1" showInputMessage="1" showErrorMessage="1" imeMode="halfAlpha" sqref="I1 M1 O1 I4:J4 M4:N4 I17:J17 M17:N17 C20:Q21 C7:K8 L7 O7:Q8"/>
    <dataValidation type="list" allowBlank="1" showInputMessage="1" showErrorMessage="1" sqref="C4 C17">
      <formula1>"回戦,戦,勝戦"</formula1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兵庫大会"</formula1>
    </dataValidation>
    <dataValidation type="list" allowBlank="1" showInputMessage="1" showErrorMessage="1" sqref="A4 A17">
      <formula1>"（東兵庫）,（西兵庫）"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R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27" customHeight="1">
      <c r="A1" s="25" t="s">
        <v>33</v>
      </c>
      <c r="B1" s="105" t="s">
        <v>3</v>
      </c>
      <c r="C1" s="105"/>
      <c r="D1" s="105"/>
      <c r="E1" s="105"/>
      <c r="F1" s="105"/>
      <c r="G1" s="105"/>
      <c r="H1" s="1" t="s">
        <v>4</v>
      </c>
      <c r="I1" s="20">
        <v>5</v>
      </c>
      <c r="J1" s="2" t="s">
        <v>5</v>
      </c>
      <c r="K1" s="3">
        <v>2015</v>
      </c>
      <c r="L1" s="4" t="s">
        <v>6</v>
      </c>
      <c r="M1" s="36">
        <v>9</v>
      </c>
      <c r="N1" s="4" t="s">
        <v>0</v>
      </c>
      <c r="O1" s="36">
        <v>21</v>
      </c>
      <c r="P1" s="1" t="s">
        <v>7</v>
      </c>
      <c r="Q1" s="37" t="s">
        <v>0</v>
      </c>
      <c r="R1" s="5" t="s">
        <v>9</v>
      </c>
    </row>
    <row r="2" ht="5.25" customHeight="1"/>
    <row r="3" spans="8:18" ht="18.75" customHeight="1">
      <c r="H3" s="47" t="s">
        <v>10</v>
      </c>
      <c r="I3" s="47"/>
      <c r="J3" s="48" t="s">
        <v>155</v>
      </c>
      <c r="K3" s="49"/>
      <c r="L3" s="49"/>
      <c r="M3" s="49"/>
      <c r="N3" s="48"/>
      <c r="O3" s="48"/>
      <c r="P3" s="48"/>
      <c r="Q3" s="48"/>
      <c r="R3" s="33" t="s">
        <v>11</v>
      </c>
    </row>
    <row r="4" spans="1:18" ht="18.75" customHeight="1">
      <c r="A4" s="24"/>
      <c r="B4" s="34">
        <v>3</v>
      </c>
      <c r="C4" s="15" t="s">
        <v>1</v>
      </c>
      <c r="E4" s="82" t="s">
        <v>2</v>
      </c>
      <c r="F4" s="82"/>
      <c r="G4" s="83" t="s">
        <v>12</v>
      </c>
      <c r="H4" s="83"/>
      <c r="I4" s="84">
        <v>0.41458333333333336</v>
      </c>
      <c r="J4" s="84"/>
      <c r="K4" s="85" t="s">
        <v>13</v>
      </c>
      <c r="L4" s="85"/>
      <c r="M4" s="84">
        <v>0.48541666666666666</v>
      </c>
      <c r="N4" s="84"/>
      <c r="O4" s="85" t="s">
        <v>14</v>
      </c>
      <c r="P4" s="85"/>
      <c r="Q4" s="86">
        <f>SUM(M4-I4)</f>
        <v>0.0708333333333333</v>
      </c>
      <c r="R4" s="86"/>
    </row>
    <row r="5" spans="8:18" ht="7.5" customHeight="1">
      <c r="H5" s="7"/>
      <c r="I5" s="7"/>
      <c r="J5" s="8"/>
      <c r="K5" s="9"/>
      <c r="L5" s="9"/>
      <c r="M5" s="8"/>
      <c r="N5" s="8"/>
      <c r="O5" s="9"/>
      <c r="P5" s="9"/>
      <c r="Q5" s="8"/>
      <c r="R5" s="8"/>
    </row>
    <row r="6" spans="1:18" ht="21" customHeight="1">
      <c r="A6" s="73" t="s">
        <v>158</v>
      </c>
      <c r="B6" s="74"/>
      <c r="C6" s="21">
        <v>1</v>
      </c>
      <c r="D6" s="22">
        <v>2</v>
      </c>
      <c r="E6" s="23">
        <v>3</v>
      </c>
      <c r="F6" s="21">
        <v>4</v>
      </c>
      <c r="G6" s="22">
        <v>5</v>
      </c>
      <c r="H6" s="23">
        <v>6</v>
      </c>
      <c r="I6" s="17">
        <v>7</v>
      </c>
      <c r="J6" s="10">
        <v>8</v>
      </c>
      <c r="K6" s="11">
        <v>9</v>
      </c>
      <c r="L6" s="44">
        <v>10</v>
      </c>
      <c r="M6" s="45">
        <v>11</v>
      </c>
      <c r="N6" s="46">
        <v>12</v>
      </c>
      <c r="O6" s="17">
        <v>13</v>
      </c>
      <c r="P6" s="10">
        <v>14</v>
      </c>
      <c r="Q6" s="11">
        <v>15</v>
      </c>
      <c r="R6" s="12" t="s">
        <v>35</v>
      </c>
    </row>
    <row r="7" spans="1:18" ht="27.75" customHeight="1">
      <c r="A7" s="80" t="s">
        <v>117</v>
      </c>
      <c r="B7" s="81"/>
      <c r="C7" s="27">
        <v>0</v>
      </c>
      <c r="D7" s="28">
        <v>0</v>
      </c>
      <c r="E7" s="29">
        <v>1</v>
      </c>
      <c r="F7" s="27">
        <v>0</v>
      </c>
      <c r="G7" s="28">
        <v>0</v>
      </c>
      <c r="H7" s="29">
        <v>1</v>
      </c>
      <c r="I7" s="27"/>
      <c r="J7" s="28"/>
      <c r="K7" s="29"/>
      <c r="L7" s="106" t="s">
        <v>175</v>
      </c>
      <c r="M7" s="107"/>
      <c r="N7" s="108"/>
      <c r="O7" s="26"/>
      <c r="P7" s="13"/>
      <c r="Q7" s="14"/>
      <c r="R7" s="32">
        <f>SUM(C7:Q7)</f>
        <v>2</v>
      </c>
    </row>
    <row r="8" spans="1:18" ht="27.75" customHeight="1">
      <c r="A8" s="80" t="s">
        <v>118</v>
      </c>
      <c r="B8" s="81"/>
      <c r="C8" s="27">
        <v>1</v>
      </c>
      <c r="D8" s="28">
        <v>0</v>
      </c>
      <c r="E8" s="29">
        <v>0</v>
      </c>
      <c r="F8" s="27">
        <v>0</v>
      </c>
      <c r="G8" s="28">
        <v>9</v>
      </c>
      <c r="H8" s="29">
        <v>2</v>
      </c>
      <c r="I8" s="27"/>
      <c r="J8" s="28"/>
      <c r="K8" s="29"/>
      <c r="L8" s="109"/>
      <c r="M8" s="110"/>
      <c r="N8" s="111"/>
      <c r="O8" s="27"/>
      <c r="P8" s="28"/>
      <c r="Q8" s="29"/>
      <c r="R8" s="32">
        <f>SUM(C8:Q8)</f>
        <v>12</v>
      </c>
    </row>
    <row r="9" spans="1:18" ht="21" customHeight="1">
      <c r="A9" s="112" t="s">
        <v>34</v>
      </c>
      <c r="B9" s="113"/>
      <c r="C9" s="98" t="s">
        <v>38</v>
      </c>
      <c r="D9" s="99"/>
      <c r="E9" s="99"/>
      <c r="F9" s="99"/>
      <c r="G9" s="99"/>
      <c r="H9" s="100"/>
      <c r="I9" s="101" t="s">
        <v>39</v>
      </c>
      <c r="J9" s="102"/>
      <c r="K9" s="103" t="s">
        <v>40</v>
      </c>
      <c r="L9" s="104"/>
      <c r="M9" s="101" t="s">
        <v>41</v>
      </c>
      <c r="N9" s="100"/>
      <c r="O9" s="101" t="s">
        <v>42</v>
      </c>
      <c r="P9" s="99"/>
      <c r="Q9" s="99"/>
      <c r="R9" s="102"/>
    </row>
    <row r="10" spans="1:18" ht="16.5" customHeight="1">
      <c r="A10" s="62" t="str">
        <f>A7</f>
        <v>姫路工業</v>
      </c>
      <c r="B10" s="94"/>
      <c r="C10" s="38" t="s">
        <v>43</v>
      </c>
      <c r="D10" s="71" t="s">
        <v>119</v>
      </c>
      <c r="E10" s="72"/>
      <c r="F10" s="39">
        <v>4</v>
      </c>
      <c r="G10" s="71"/>
      <c r="H10" s="72"/>
      <c r="I10" s="71" t="s">
        <v>120</v>
      </c>
      <c r="J10" s="91"/>
      <c r="K10" s="97"/>
      <c r="L10" s="72"/>
      <c r="M10" s="71"/>
      <c r="N10" s="72"/>
      <c r="O10" s="71"/>
      <c r="P10" s="72"/>
      <c r="Q10" s="71"/>
      <c r="R10" s="91"/>
    </row>
    <row r="11" spans="1:18" ht="16.5" customHeight="1">
      <c r="A11" s="64"/>
      <c r="B11" s="95"/>
      <c r="C11" s="40">
        <v>2</v>
      </c>
      <c r="D11" s="92" t="s">
        <v>121</v>
      </c>
      <c r="E11" s="93"/>
      <c r="F11" s="41">
        <v>5</v>
      </c>
      <c r="G11" s="92"/>
      <c r="H11" s="93"/>
      <c r="I11" s="92"/>
      <c r="J11" s="57"/>
      <c r="K11" s="61"/>
      <c r="L11" s="93"/>
      <c r="M11" s="92"/>
      <c r="N11" s="93"/>
      <c r="O11" s="92"/>
      <c r="P11" s="93"/>
      <c r="Q11" s="92"/>
      <c r="R11" s="57"/>
    </row>
    <row r="12" spans="1:18" ht="16.5" customHeight="1">
      <c r="A12" s="66"/>
      <c r="B12" s="96"/>
      <c r="C12" s="42">
        <v>3</v>
      </c>
      <c r="D12" s="87"/>
      <c r="E12" s="89"/>
      <c r="F12" s="43">
        <v>6</v>
      </c>
      <c r="G12" s="87"/>
      <c r="H12" s="89"/>
      <c r="I12" s="87"/>
      <c r="J12" s="88"/>
      <c r="K12" s="90"/>
      <c r="L12" s="89"/>
      <c r="M12" s="87"/>
      <c r="N12" s="89"/>
      <c r="O12" s="87"/>
      <c r="P12" s="89"/>
      <c r="Q12" s="87"/>
      <c r="R12" s="88"/>
    </row>
    <row r="13" spans="1:18" ht="16.5" customHeight="1">
      <c r="A13" s="62" t="str">
        <f>A8</f>
        <v>報徳学園</v>
      </c>
      <c r="B13" s="94"/>
      <c r="C13" s="38" t="s">
        <v>43</v>
      </c>
      <c r="D13" s="71" t="s">
        <v>122</v>
      </c>
      <c r="E13" s="72"/>
      <c r="F13" s="39">
        <v>4</v>
      </c>
      <c r="G13" s="71"/>
      <c r="H13" s="72"/>
      <c r="I13" s="71" t="s">
        <v>123</v>
      </c>
      <c r="J13" s="91"/>
      <c r="K13" s="97"/>
      <c r="L13" s="72"/>
      <c r="M13" s="71"/>
      <c r="N13" s="72"/>
      <c r="O13" s="71" t="s">
        <v>124</v>
      </c>
      <c r="P13" s="72"/>
      <c r="Q13" s="71"/>
      <c r="R13" s="91"/>
    </row>
    <row r="14" spans="1:18" ht="16.5" customHeight="1">
      <c r="A14" s="64"/>
      <c r="B14" s="95"/>
      <c r="C14" s="40">
        <v>2</v>
      </c>
      <c r="D14" s="92"/>
      <c r="E14" s="93"/>
      <c r="F14" s="41">
        <v>5</v>
      </c>
      <c r="G14" s="92"/>
      <c r="H14" s="93"/>
      <c r="I14" s="92"/>
      <c r="J14" s="57"/>
      <c r="K14" s="61"/>
      <c r="L14" s="93"/>
      <c r="M14" s="92"/>
      <c r="N14" s="93"/>
      <c r="O14" s="92" t="s">
        <v>95</v>
      </c>
      <c r="P14" s="93"/>
      <c r="Q14" s="92"/>
      <c r="R14" s="57"/>
    </row>
    <row r="15" spans="1:18" ht="16.5" customHeight="1">
      <c r="A15" s="66"/>
      <c r="B15" s="96"/>
      <c r="C15" s="42">
        <v>3</v>
      </c>
      <c r="D15" s="87"/>
      <c r="E15" s="89"/>
      <c r="F15" s="43">
        <v>6</v>
      </c>
      <c r="G15" s="87"/>
      <c r="H15" s="89"/>
      <c r="I15" s="87"/>
      <c r="J15" s="88"/>
      <c r="K15" s="90"/>
      <c r="L15" s="89"/>
      <c r="M15" s="87"/>
      <c r="N15" s="89"/>
      <c r="O15" s="87" t="s">
        <v>125</v>
      </c>
      <c r="P15" s="89"/>
      <c r="Q15" s="87"/>
      <c r="R15" s="88"/>
    </row>
    <row r="16" spans="9:18" ht="11.25" customHeight="1">
      <c r="I16" s="19"/>
      <c r="J16" s="16"/>
      <c r="K16" s="19"/>
      <c r="L16" s="19"/>
      <c r="M16" s="19"/>
      <c r="N16" s="19"/>
      <c r="O16" s="19"/>
      <c r="P16" s="19"/>
      <c r="Q16" s="19"/>
      <c r="R16" s="19"/>
    </row>
    <row r="17" spans="1:18" ht="18.75" customHeight="1">
      <c r="A17" s="24"/>
      <c r="B17" s="34">
        <v>3</v>
      </c>
      <c r="C17" s="15" t="s">
        <v>1</v>
      </c>
      <c r="E17" s="82" t="s">
        <v>15</v>
      </c>
      <c r="F17" s="82"/>
      <c r="G17" s="83" t="s">
        <v>12</v>
      </c>
      <c r="H17" s="83"/>
      <c r="I17" s="84">
        <v>0.51875</v>
      </c>
      <c r="J17" s="84"/>
      <c r="K17" s="85" t="s">
        <v>13</v>
      </c>
      <c r="L17" s="85"/>
      <c r="M17" s="84">
        <v>0.5888888888888889</v>
      </c>
      <c r="N17" s="84"/>
      <c r="O17" s="85" t="s">
        <v>14</v>
      </c>
      <c r="P17" s="85"/>
      <c r="Q17" s="86">
        <f>SUM(M17-I17)</f>
        <v>0.07013888888888886</v>
      </c>
      <c r="R17" s="86"/>
    </row>
    <row r="18" spans="8:18" ht="7.5" customHeight="1">
      <c r="H18" s="7"/>
      <c r="I18" s="7"/>
      <c r="J18" s="8"/>
      <c r="K18" s="9"/>
      <c r="L18" s="9"/>
      <c r="M18" s="8"/>
      <c r="N18" s="8"/>
      <c r="O18" s="9"/>
      <c r="P18" s="9"/>
      <c r="Q18" s="8"/>
      <c r="R18" s="8"/>
    </row>
    <row r="19" spans="1:18" ht="21" customHeight="1">
      <c r="A19" s="73" t="s">
        <v>158</v>
      </c>
      <c r="B19" s="74"/>
      <c r="C19" s="21">
        <v>1</v>
      </c>
      <c r="D19" s="22">
        <v>2</v>
      </c>
      <c r="E19" s="23">
        <v>3</v>
      </c>
      <c r="F19" s="21">
        <v>4</v>
      </c>
      <c r="G19" s="22">
        <v>5</v>
      </c>
      <c r="H19" s="23">
        <v>6</v>
      </c>
      <c r="I19" s="21">
        <v>7</v>
      </c>
      <c r="J19" s="22">
        <v>8</v>
      </c>
      <c r="K19" s="23">
        <v>9</v>
      </c>
      <c r="L19" s="10">
        <v>10</v>
      </c>
      <c r="M19" s="10">
        <v>11</v>
      </c>
      <c r="N19" s="11">
        <v>12</v>
      </c>
      <c r="O19" s="17">
        <v>13</v>
      </c>
      <c r="P19" s="10">
        <v>14</v>
      </c>
      <c r="Q19" s="11">
        <v>15</v>
      </c>
      <c r="R19" s="12" t="s">
        <v>159</v>
      </c>
    </row>
    <row r="20" spans="1:18" ht="27.75" customHeight="1">
      <c r="A20" s="80" t="s">
        <v>170</v>
      </c>
      <c r="B20" s="81"/>
      <c r="C20" s="27">
        <v>0</v>
      </c>
      <c r="D20" s="28">
        <v>0</v>
      </c>
      <c r="E20" s="29">
        <v>0</v>
      </c>
      <c r="F20" s="27">
        <v>0</v>
      </c>
      <c r="G20" s="28">
        <v>0</v>
      </c>
      <c r="H20" s="30">
        <v>0</v>
      </c>
      <c r="I20" s="27">
        <v>0</v>
      </c>
      <c r="J20" s="28">
        <v>0</v>
      </c>
      <c r="K20" s="30">
        <v>0</v>
      </c>
      <c r="L20" s="18"/>
      <c r="M20" s="13"/>
      <c r="N20" s="31"/>
      <c r="O20" s="26"/>
      <c r="P20" s="13"/>
      <c r="Q20" s="14"/>
      <c r="R20" s="32">
        <f>SUM(C20:Q20)</f>
        <v>0</v>
      </c>
    </row>
    <row r="21" spans="1:18" ht="27.75" customHeight="1">
      <c r="A21" s="80" t="s">
        <v>183</v>
      </c>
      <c r="B21" s="81"/>
      <c r="C21" s="27">
        <v>0</v>
      </c>
      <c r="D21" s="28">
        <v>0</v>
      </c>
      <c r="E21" s="29">
        <v>0</v>
      </c>
      <c r="F21" s="27">
        <v>0</v>
      </c>
      <c r="G21" s="28">
        <v>0</v>
      </c>
      <c r="H21" s="30">
        <v>0</v>
      </c>
      <c r="I21" s="27">
        <v>0</v>
      </c>
      <c r="J21" s="28">
        <v>2</v>
      </c>
      <c r="K21" s="30" t="s">
        <v>16</v>
      </c>
      <c r="L21" s="18"/>
      <c r="M21" s="13"/>
      <c r="N21" s="31"/>
      <c r="O21" s="26"/>
      <c r="P21" s="13"/>
      <c r="Q21" s="35"/>
      <c r="R21" s="32">
        <f>SUM(C21:Q21)</f>
        <v>2</v>
      </c>
    </row>
    <row r="22" spans="1:18" ht="21" customHeight="1">
      <c r="A22" s="73" t="s">
        <v>158</v>
      </c>
      <c r="B22" s="74"/>
      <c r="C22" s="98" t="s">
        <v>38</v>
      </c>
      <c r="D22" s="99"/>
      <c r="E22" s="99"/>
      <c r="F22" s="99"/>
      <c r="G22" s="99"/>
      <c r="H22" s="100"/>
      <c r="I22" s="101" t="s">
        <v>39</v>
      </c>
      <c r="J22" s="102"/>
      <c r="K22" s="103" t="s">
        <v>40</v>
      </c>
      <c r="L22" s="104"/>
      <c r="M22" s="101" t="s">
        <v>41</v>
      </c>
      <c r="N22" s="100"/>
      <c r="O22" s="101" t="s">
        <v>42</v>
      </c>
      <c r="P22" s="99"/>
      <c r="Q22" s="99"/>
      <c r="R22" s="102"/>
    </row>
    <row r="23" spans="1:18" ht="16.5" customHeight="1">
      <c r="A23" s="64" t="str">
        <f>A20</f>
        <v>県立伊丹</v>
      </c>
      <c r="B23" s="65"/>
      <c r="C23" s="38" t="s">
        <v>43</v>
      </c>
      <c r="D23" s="68" t="s">
        <v>126</v>
      </c>
      <c r="E23" s="69"/>
      <c r="F23" s="39">
        <v>4</v>
      </c>
      <c r="G23" s="68"/>
      <c r="H23" s="69"/>
      <c r="I23" s="55" t="s">
        <v>127</v>
      </c>
      <c r="J23" s="56"/>
      <c r="K23" s="56"/>
      <c r="L23" s="70"/>
      <c r="M23" s="55"/>
      <c r="N23" s="69"/>
      <c r="O23" s="71"/>
      <c r="P23" s="72"/>
      <c r="Q23" s="55"/>
      <c r="R23" s="56"/>
    </row>
    <row r="24" spans="1:18" ht="16.5" customHeight="1">
      <c r="A24" s="64"/>
      <c r="B24" s="65"/>
      <c r="C24" s="40">
        <v>2</v>
      </c>
      <c r="D24" s="57"/>
      <c r="E24" s="58"/>
      <c r="F24" s="41">
        <v>5</v>
      </c>
      <c r="G24" s="57"/>
      <c r="H24" s="58"/>
      <c r="I24" s="59"/>
      <c r="J24" s="60"/>
      <c r="K24" s="60"/>
      <c r="L24" s="61"/>
      <c r="M24" s="59"/>
      <c r="N24" s="58"/>
      <c r="O24" s="57"/>
      <c r="P24" s="61"/>
      <c r="Q24" s="59"/>
      <c r="R24" s="60"/>
    </row>
    <row r="25" spans="1:18" ht="16.5" customHeight="1">
      <c r="A25" s="66"/>
      <c r="B25" s="67"/>
      <c r="C25" s="42">
        <v>3</v>
      </c>
      <c r="D25" s="52"/>
      <c r="E25" s="53"/>
      <c r="F25" s="43">
        <v>6</v>
      </c>
      <c r="G25" s="52"/>
      <c r="H25" s="53"/>
      <c r="I25" s="50"/>
      <c r="J25" s="51"/>
      <c r="K25" s="51"/>
      <c r="L25" s="54"/>
      <c r="M25" s="50"/>
      <c r="N25" s="53"/>
      <c r="O25" s="52"/>
      <c r="P25" s="54"/>
      <c r="Q25" s="50"/>
      <c r="R25" s="51"/>
    </row>
    <row r="26" spans="1:18" ht="16.5" customHeight="1">
      <c r="A26" s="62" t="str">
        <f>A21</f>
        <v>長　　田</v>
      </c>
      <c r="B26" s="63"/>
      <c r="C26" s="38" t="s">
        <v>43</v>
      </c>
      <c r="D26" s="68" t="s">
        <v>128</v>
      </c>
      <c r="E26" s="69"/>
      <c r="F26" s="39">
        <v>4</v>
      </c>
      <c r="G26" s="68"/>
      <c r="H26" s="69"/>
      <c r="I26" s="55" t="s">
        <v>129</v>
      </c>
      <c r="J26" s="56"/>
      <c r="K26" s="56"/>
      <c r="L26" s="70"/>
      <c r="M26" s="55"/>
      <c r="N26" s="69"/>
      <c r="O26" s="68" t="s">
        <v>130</v>
      </c>
      <c r="P26" s="70"/>
      <c r="Q26" s="55"/>
      <c r="R26" s="56"/>
    </row>
    <row r="27" spans="1:18" ht="16.5" customHeight="1">
      <c r="A27" s="64"/>
      <c r="B27" s="65"/>
      <c r="C27" s="40">
        <v>2</v>
      </c>
      <c r="D27" s="57"/>
      <c r="E27" s="58"/>
      <c r="F27" s="41">
        <v>5</v>
      </c>
      <c r="G27" s="57"/>
      <c r="H27" s="58"/>
      <c r="I27" s="59"/>
      <c r="J27" s="60"/>
      <c r="K27" s="60"/>
      <c r="L27" s="61"/>
      <c r="M27" s="59"/>
      <c r="N27" s="58"/>
      <c r="O27" s="57"/>
      <c r="P27" s="61"/>
      <c r="Q27" s="59"/>
      <c r="R27" s="60"/>
    </row>
    <row r="28" spans="1:18" ht="16.5" customHeight="1">
      <c r="A28" s="66"/>
      <c r="B28" s="67"/>
      <c r="C28" s="42">
        <v>3</v>
      </c>
      <c r="D28" s="52"/>
      <c r="E28" s="53"/>
      <c r="F28" s="43">
        <v>6</v>
      </c>
      <c r="G28" s="52"/>
      <c r="H28" s="53"/>
      <c r="I28" s="50"/>
      <c r="J28" s="51"/>
      <c r="K28" s="51"/>
      <c r="L28" s="54"/>
      <c r="M28" s="50"/>
      <c r="N28" s="53"/>
      <c r="O28" s="52"/>
      <c r="P28" s="54"/>
      <c r="Q28" s="50"/>
      <c r="R28" s="51"/>
    </row>
    <row r="29" spans="9:18" ht="11.25" customHeight="1">
      <c r="I29" s="19"/>
      <c r="J29" s="16"/>
      <c r="K29" s="19"/>
      <c r="L29" s="19"/>
      <c r="M29" s="19"/>
      <c r="N29" s="19"/>
      <c r="O29" s="19"/>
      <c r="P29" s="19"/>
      <c r="Q29" s="19"/>
      <c r="R29" s="19"/>
    </row>
    <row r="34" ht="13.5">
      <c r="I34" s="7"/>
    </row>
  </sheetData>
  <sheetProtection/>
  <mergeCells count="124">
    <mergeCell ref="Q4:R4"/>
    <mergeCell ref="B1:G1"/>
    <mergeCell ref="E4:F4"/>
    <mergeCell ref="G4:H4"/>
    <mergeCell ref="I4:J4"/>
    <mergeCell ref="K4:L4"/>
    <mergeCell ref="M4:N4"/>
    <mergeCell ref="O4:P4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O9:R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H3:I3"/>
    <mergeCell ref="J3:Q3"/>
    <mergeCell ref="L7:N8"/>
  </mergeCells>
  <conditionalFormatting sqref="A7:B7 R7">
    <cfRule type="expression" priority="23" dxfId="187" stopIfTrue="1">
      <formula>$R7&gt;$R8</formula>
    </cfRule>
  </conditionalFormatting>
  <conditionalFormatting sqref="R8">
    <cfRule type="expression" priority="24" dxfId="187" stopIfTrue="1">
      <formula>$R8&gt;$R7</formula>
    </cfRule>
  </conditionalFormatting>
  <conditionalFormatting sqref="A8:B8">
    <cfRule type="expression" priority="25" dxfId="187" stopIfTrue="1">
      <formula>$R7&lt;$R8</formula>
    </cfRule>
  </conditionalFormatting>
  <conditionalFormatting sqref="C7:C8">
    <cfRule type="cellIs" priority="26" dxfId="187" operator="greaterThan" stopIfTrue="1">
      <formula>0</formula>
    </cfRule>
  </conditionalFormatting>
  <conditionalFormatting sqref="D7:E8">
    <cfRule type="cellIs" priority="27" dxfId="187" operator="greaterThan" stopIfTrue="1">
      <formula>0</formula>
    </cfRule>
  </conditionalFormatting>
  <conditionalFormatting sqref="F7:F8">
    <cfRule type="cellIs" priority="28" dxfId="187" operator="greaterThan" stopIfTrue="1">
      <formula>0</formula>
    </cfRule>
  </conditionalFormatting>
  <conditionalFormatting sqref="G7:H8">
    <cfRule type="cellIs" priority="29" dxfId="187" operator="greaterThan" stopIfTrue="1">
      <formula>0</formula>
    </cfRule>
  </conditionalFormatting>
  <conditionalFormatting sqref="I7:I8">
    <cfRule type="cellIs" priority="30" dxfId="187" operator="greaterThan" stopIfTrue="1">
      <formula>0</formula>
    </cfRule>
  </conditionalFormatting>
  <conditionalFormatting sqref="J7:K8">
    <cfRule type="cellIs" priority="31" dxfId="187" operator="greaterThan" stopIfTrue="1">
      <formula>0</formula>
    </cfRule>
  </conditionalFormatting>
  <conditionalFormatting sqref="R20 A20:B20">
    <cfRule type="expression" priority="11" dxfId="187" stopIfTrue="1">
      <formula>$R20&gt;$R21</formula>
    </cfRule>
  </conditionalFormatting>
  <conditionalFormatting sqref="R21">
    <cfRule type="expression" priority="12" dxfId="187" stopIfTrue="1">
      <formula>$R21&gt;$R20</formula>
    </cfRule>
  </conditionalFormatting>
  <conditionalFormatting sqref="A21:B21">
    <cfRule type="expression" priority="13" dxfId="187" stopIfTrue="1">
      <formula>$R20&lt;$R21</formula>
    </cfRule>
  </conditionalFormatting>
  <conditionalFormatting sqref="H20:K21">
    <cfRule type="expression" priority="14" dxfId="6" stopIfTrue="1">
      <formula>H20=""</formula>
    </cfRule>
    <cfRule type="expression" priority="15" dxfId="187" stopIfTrue="1">
      <formula>H20&gt;0</formula>
    </cfRule>
  </conditionalFormatting>
  <conditionalFormatting sqref="C20:G21">
    <cfRule type="cellIs" priority="16" dxfId="187" operator="greaterThan" stopIfTrue="1">
      <formula>0</formula>
    </cfRule>
  </conditionalFormatting>
  <conditionalFormatting sqref="H19:K19">
    <cfRule type="expression" priority="10" dxfId="6" stopIfTrue="1">
      <formula>H20=""</formula>
    </cfRule>
  </conditionalFormatting>
  <conditionalFormatting sqref="L7:L8">
    <cfRule type="cellIs" priority="8" dxfId="187" operator="greaterThan" stopIfTrue="1">
      <formula>0</formula>
    </cfRule>
  </conditionalFormatting>
  <conditionalFormatting sqref="M7:N8">
    <cfRule type="cellIs" priority="9" dxfId="187" operator="greaterThan" stopIfTrue="1">
      <formula>0</formula>
    </cfRule>
  </conditionalFormatting>
  <conditionalFormatting sqref="I7:I8">
    <cfRule type="cellIs" priority="6" dxfId="187" operator="greaterThan" stopIfTrue="1">
      <formula>0</formula>
    </cfRule>
  </conditionalFormatting>
  <conditionalFormatting sqref="J7:K8">
    <cfRule type="cellIs" priority="7" dxfId="187" operator="greaterThan" stopIfTrue="1">
      <formula>0</formula>
    </cfRule>
  </conditionalFormatting>
  <conditionalFormatting sqref="O8">
    <cfRule type="cellIs" priority="4" dxfId="187" operator="greaterThan" stopIfTrue="1">
      <formula>0</formula>
    </cfRule>
  </conditionalFormatting>
  <conditionalFormatting sqref="P8:Q8">
    <cfRule type="cellIs" priority="5" dxfId="187" operator="greaterThan" stopIfTrue="1">
      <formula>0</formula>
    </cfRule>
  </conditionalFormatting>
  <conditionalFormatting sqref="O8">
    <cfRule type="cellIs" priority="2" dxfId="187" operator="greaterThan" stopIfTrue="1">
      <formula>0</formula>
    </cfRule>
  </conditionalFormatting>
  <conditionalFormatting sqref="P8:Q8">
    <cfRule type="cellIs" priority="3" dxfId="187" operator="greaterThan" stopIfTrue="1">
      <formula>0</formula>
    </cfRule>
  </conditionalFormatting>
  <conditionalFormatting sqref="H6">
    <cfRule type="expression" priority="1" dxfId="6" stopIfTrue="1">
      <formula>H7=""</formula>
    </cfRule>
  </conditionalFormatting>
  <conditionalFormatting sqref="A23:B23 A10:B10">
    <cfRule type="expression" priority="77" dxfId="187" stopIfTrue="1">
      <formula>$R7&gt;$R8</formula>
    </cfRule>
  </conditionalFormatting>
  <conditionalFormatting sqref="A25:B25 A12:B12">
    <cfRule type="expression" priority="78" dxfId="187" stopIfTrue="1">
      <formula>'9.21'!#REF!&gt;$R9</formula>
    </cfRule>
  </conditionalFormatting>
  <conditionalFormatting sqref="A24:B24 A11:B11">
    <cfRule type="expression" priority="79" dxfId="187" stopIfTrue="1">
      <formula>$R8&gt;'9.21'!#REF!</formula>
    </cfRule>
  </conditionalFormatting>
  <conditionalFormatting sqref="A26:B26 A13:B13">
    <cfRule type="expression" priority="80" dxfId="187" stopIfTrue="1">
      <formula>$R7&lt;$R8</formula>
    </cfRule>
  </conditionalFormatting>
  <conditionalFormatting sqref="A28:B28 A15:B15">
    <cfRule type="expression" priority="81" dxfId="187" stopIfTrue="1">
      <formula>'9.21'!#REF!&lt;$R9</formula>
    </cfRule>
  </conditionalFormatting>
  <conditionalFormatting sqref="A27:B27 A14:B14">
    <cfRule type="expression" priority="82" dxfId="187" stopIfTrue="1">
      <formula>$R8&lt;'9.21'!#REF!</formula>
    </cfRule>
  </conditionalFormatting>
  <dataValidations count="4">
    <dataValidation type="list" allowBlank="1" showInputMessage="1" showErrorMessage="1" sqref="A4 A17">
      <formula1>"（東兵庫）,（西兵庫）"</formula1>
    </dataValidation>
    <dataValidation allowBlank="1" showInputMessage="1" showErrorMessage="1" imeMode="halfAlpha" sqref="I1 M1 O1 I4:J4 M4:N4 I17:J17 M17:N17 C20:Q21 L7 C7:K8 O7:Q8"/>
    <dataValidation type="list" allowBlank="1" showInputMessage="1" showErrorMessage="1" sqref="C4 C17">
      <formula1>"回戦,戦,勝戦"</formula1>
    </dataValidation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R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27" customHeight="1">
      <c r="A1" s="25" t="s">
        <v>33</v>
      </c>
      <c r="B1" s="105" t="s">
        <v>3</v>
      </c>
      <c r="C1" s="105"/>
      <c r="D1" s="105"/>
      <c r="E1" s="105"/>
      <c r="F1" s="105"/>
      <c r="G1" s="105"/>
      <c r="H1" s="1" t="s">
        <v>4</v>
      </c>
      <c r="I1" s="20">
        <v>6</v>
      </c>
      <c r="J1" s="2" t="s">
        <v>5</v>
      </c>
      <c r="K1" s="3">
        <v>2015</v>
      </c>
      <c r="L1" s="4" t="s">
        <v>6</v>
      </c>
      <c r="M1" s="36">
        <v>9</v>
      </c>
      <c r="N1" s="4" t="s">
        <v>0</v>
      </c>
      <c r="O1" s="36">
        <v>22</v>
      </c>
      <c r="P1" s="1" t="s">
        <v>7</v>
      </c>
      <c r="Q1" s="37" t="s">
        <v>27</v>
      </c>
      <c r="R1" s="5" t="s">
        <v>9</v>
      </c>
    </row>
    <row r="2" ht="5.25" customHeight="1"/>
    <row r="3" spans="8:18" ht="18.75" customHeight="1">
      <c r="H3" s="47" t="s">
        <v>10</v>
      </c>
      <c r="I3" s="47"/>
      <c r="J3" s="48" t="s">
        <v>156</v>
      </c>
      <c r="K3" s="49"/>
      <c r="L3" s="49"/>
      <c r="M3" s="49"/>
      <c r="N3" s="48"/>
      <c r="O3" s="48"/>
      <c r="P3" s="48"/>
      <c r="Q3" s="48"/>
      <c r="R3" s="33" t="s">
        <v>11</v>
      </c>
    </row>
    <row r="4" spans="1:18" ht="18.75" customHeight="1">
      <c r="A4" s="24"/>
      <c r="B4" s="34">
        <v>3</v>
      </c>
      <c r="C4" s="15" t="s">
        <v>1</v>
      </c>
      <c r="E4" s="82" t="s">
        <v>2</v>
      </c>
      <c r="F4" s="82"/>
      <c r="G4" s="83" t="s">
        <v>12</v>
      </c>
      <c r="H4" s="83"/>
      <c r="I4" s="84">
        <v>0.41458333333333336</v>
      </c>
      <c r="J4" s="84"/>
      <c r="K4" s="85" t="s">
        <v>13</v>
      </c>
      <c r="L4" s="85"/>
      <c r="M4" s="84">
        <v>0.5006944444444444</v>
      </c>
      <c r="N4" s="84"/>
      <c r="O4" s="85" t="s">
        <v>14</v>
      </c>
      <c r="P4" s="85"/>
      <c r="Q4" s="86">
        <f>SUM(M4-I4)</f>
        <v>0.08611111111111108</v>
      </c>
      <c r="R4" s="86"/>
    </row>
    <row r="5" spans="8:18" ht="7.5" customHeight="1">
      <c r="H5" s="7"/>
      <c r="I5" s="7"/>
      <c r="J5" s="8"/>
      <c r="K5" s="9"/>
      <c r="L5" s="9"/>
      <c r="M5" s="8"/>
      <c r="N5" s="8"/>
      <c r="O5" s="9"/>
      <c r="P5" s="9"/>
      <c r="Q5" s="8"/>
      <c r="R5" s="8"/>
    </row>
    <row r="6" spans="1:18" ht="21" customHeight="1">
      <c r="A6" s="73" t="s">
        <v>158</v>
      </c>
      <c r="B6" s="74"/>
      <c r="C6" s="21">
        <v>1</v>
      </c>
      <c r="D6" s="22">
        <v>2</v>
      </c>
      <c r="E6" s="23">
        <v>3</v>
      </c>
      <c r="F6" s="21">
        <v>4</v>
      </c>
      <c r="G6" s="22">
        <v>5</v>
      </c>
      <c r="H6" s="23">
        <v>6</v>
      </c>
      <c r="I6" s="21">
        <v>7</v>
      </c>
      <c r="J6" s="22">
        <v>8</v>
      </c>
      <c r="K6" s="23">
        <v>9</v>
      </c>
      <c r="L6" s="10">
        <v>10</v>
      </c>
      <c r="M6" s="10">
        <v>11</v>
      </c>
      <c r="N6" s="11">
        <v>12</v>
      </c>
      <c r="O6" s="17">
        <v>13</v>
      </c>
      <c r="P6" s="10">
        <v>14</v>
      </c>
      <c r="Q6" s="11">
        <v>15</v>
      </c>
      <c r="R6" s="12" t="s">
        <v>159</v>
      </c>
    </row>
    <row r="7" spans="1:18" ht="27.75" customHeight="1">
      <c r="A7" s="80" t="s">
        <v>171</v>
      </c>
      <c r="B7" s="81"/>
      <c r="C7" s="27">
        <v>0</v>
      </c>
      <c r="D7" s="28">
        <v>1</v>
      </c>
      <c r="E7" s="29">
        <v>0</v>
      </c>
      <c r="F7" s="27">
        <v>1</v>
      </c>
      <c r="G7" s="28">
        <v>0</v>
      </c>
      <c r="H7" s="30">
        <v>1</v>
      </c>
      <c r="I7" s="27">
        <v>0</v>
      </c>
      <c r="J7" s="28">
        <v>0</v>
      </c>
      <c r="K7" s="30">
        <v>3</v>
      </c>
      <c r="L7" s="18"/>
      <c r="M7" s="13"/>
      <c r="N7" s="31"/>
      <c r="O7" s="26"/>
      <c r="P7" s="13"/>
      <c r="Q7" s="14"/>
      <c r="R7" s="32">
        <f>SUM(C7:Q7)</f>
        <v>6</v>
      </c>
    </row>
    <row r="8" spans="1:18" ht="27.75" customHeight="1">
      <c r="A8" s="80" t="s">
        <v>172</v>
      </c>
      <c r="B8" s="81"/>
      <c r="C8" s="27">
        <v>0</v>
      </c>
      <c r="D8" s="28">
        <v>0</v>
      </c>
      <c r="E8" s="29">
        <v>0</v>
      </c>
      <c r="F8" s="27">
        <v>0</v>
      </c>
      <c r="G8" s="28">
        <v>0</v>
      </c>
      <c r="H8" s="30">
        <v>1</v>
      </c>
      <c r="I8" s="27">
        <v>1</v>
      </c>
      <c r="J8" s="28">
        <v>0</v>
      </c>
      <c r="K8" s="30">
        <v>0</v>
      </c>
      <c r="L8" s="18"/>
      <c r="M8" s="13"/>
      <c r="N8" s="31"/>
      <c r="O8" s="26"/>
      <c r="P8" s="13"/>
      <c r="Q8" s="35"/>
      <c r="R8" s="32">
        <f>SUM(C8:Q8)</f>
        <v>2</v>
      </c>
    </row>
    <row r="9" spans="1:18" ht="21" customHeight="1">
      <c r="A9" s="73" t="s">
        <v>158</v>
      </c>
      <c r="B9" s="74"/>
      <c r="C9" s="98" t="s">
        <v>38</v>
      </c>
      <c r="D9" s="99"/>
      <c r="E9" s="99"/>
      <c r="F9" s="99"/>
      <c r="G9" s="99"/>
      <c r="H9" s="100"/>
      <c r="I9" s="101" t="s">
        <v>39</v>
      </c>
      <c r="J9" s="102"/>
      <c r="K9" s="103" t="s">
        <v>40</v>
      </c>
      <c r="L9" s="104"/>
      <c r="M9" s="101" t="s">
        <v>41</v>
      </c>
      <c r="N9" s="100"/>
      <c r="O9" s="101" t="s">
        <v>42</v>
      </c>
      <c r="P9" s="99"/>
      <c r="Q9" s="99"/>
      <c r="R9" s="102"/>
    </row>
    <row r="10" spans="1:18" ht="16.5" customHeight="1">
      <c r="A10" s="62" t="str">
        <f>A7</f>
        <v>六甲アイランド</v>
      </c>
      <c r="B10" s="94"/>
      <c r="C10" s="38" t="s">
        <v>43</v>
      </c>
      <c r="D10" s="71" t="s">
        <v>131</v>
      </c>
      <c r="E10" s="72"/>
      <c r="F10" s="39">
        <v>4</v>
      </c>
      <c r="G10" s="71"/>
      <c r="H10" s="72"/>
      <c r="I10" s="71" t="s">
        <v>25</v>
      </c>
      <c r="J10" s="91"/>
      <c r="K10" s="97" t="s">
        <v>25</v>
      </c>
      <c r="L10" s="72"/>
      <c r="M10" s="71" t="s">
        <v>132</v>
      </c>
      <c r="N10" s="72"/>
      <c r="O10" s="71" t="s">
        <v>133</v>
      </c>
      <c r="P10" s="72"/>
      <c r="Q10" s="71"/>
      <c r="R10" s="91"/>
    </row>
    <row r="11" spans="1:18" ht="16.5" customHeight="1">
      <c r="A11" s="64"/>
      <c r="B11" s="95"/>
      <c r="C11" s="40">
        <v>2</v>
      </c>
      <c r="D11" s="92"/>
      <c r="E11" s="93"/>
      <c r="F11" s="41">
        <v>5</v>
      </c>
      <c r="G11" s="92"/>
      <c r="H11" s="93"/>
      <c r="I11" s="92"/>
      <c r="J11" s="57"/>
      <c r="K11" s="61"/>
      <c r="L11" s="93"/>
      <c r="M11" s="92"/>
      <c r="N11" s="93"/>
      <c r="O11" s="92"/>
      <c r="P11" s="93"/>
      <c r="Q11" s="92"/>
      <c r="R11" s="57"/>
    </row>
    <row r="12" spans="1:18" ht="16.5" customHeight="1">
      <c r="A12" s="66"/>
      <c r="B12" s="96"/>
      <c r="C12" s="42">
        <v>3</v>
      </c>
      <c r="D12" s="87"/>
      <c r="E12" s="89"/>
      <c r="F12" s="43">
        <v>6</v>
      </c>
      <c r="G12" s="87"/>
      <c r="H12" s="89"/>
      <c r="I12" s="87"/>
      <c r="J12" s="88"/>
      <c r="K12" s="90"/>
      <c r="L12" s="89"/>
      <c r="M12" s="87"/>
      <c r="N12" s="89"/>
      <c r="O12" s="87"/>
      <c r="P12" s="89"/>
      <c r="Q12" s="87"/>
      <c r="R12" s="88"/>
    </row>
    <row r="13" spans="1:18" ht="16.5" customHeight="1">
      <c r="A13" s="62" t="str">
        <f>A8</f>
        <v>神戸国際大附属</v>
      </c>
      <c r="B13" s="94"/>
      <c r="C13" s="38" t="s">
        <v>43</v>
      </c>
      <c r="D13" s="71" t="s">
        <v>134</v>
      </c>
      <c r="E13" s="72"/>
      <c r="F13" s="39">
        <v>4</v>
      </c>
      <c r="G13" s="71"/>
      <c r="H13" s="72"/>
      <c r="I13" s="71" t="s">
        <v>135</v>
      </c>
      <c r="J13" s="91"/>
      <c r="K13" s="97"/>
      <c r="L13" s="72"/>
      <c r="M13" s="71" t="s">
        <v>136</v>
      </c>
      <c r="N13" s="72"/>
      <c r="O13" s="71" t="s">
        <v>137</v>
      </c>
      <c r="P13" s="72"/>
      <c r="Q13" s="71"/>
      <c r="R13" s="91"/>
    </row>
    <row r="14" spans="1:18" ht="16.5" customHeight="1">
      <c r="A14" s="64"/>
      <c r="B14" s="95"/>
      <c r="C14" s="40">
        <v>2</v>
      </c>
      <c r="D14" s="92" t="s">
        <v>138</v>
      </c>
      <c r="E14" s="93"/>
      <c r="F14" s="41">
        <v>5</v>
      </c>
      <c r="G14" s="92"/>
      <c r="H14" s="93"/>
      <c r="I14" s="92"/>
      <c r="J14" s="57"/>
      <c r="K14" s="61"/>
      <c r="L14" s="93"/>
      <c r="M14" s="92"/>
      <c r="N14" s="93"/>
      <c r="O14" s="92" t="s">
        <v>139</v>
      </c>
      <c r="P14" s="93"/>
      <c r="Q14" s="92"/>
      <c r="R14" s="57"/>
    </row>
    <row r="15" spans="1:18" ht="16.5" customHeight="1">
      <c r="A15" s="66"/>
      <c r="B15" s="96"/>
      <c r="C15" s="42">
        <v>3</v>
      </c>
      <c r="D15" s="87" t="s">
        <v>37</v>
      </c>
      <c r="E15" s="89"/>
      <c r="F15" s="43">
        <v>6</v>
      </c>
      <c r="G15" s="87"/>
      <c r="H15" s="89"/>
      <c r="I15" s="87"/>
      <c r="J15" s="88"/>
      <c r="K15" s="90"/>
      <c r="L15" s="89"/>
      <c r="M15" s="87"/>
      <c r="N15" s="89"/>
      <c r="O15" s="87" t="s">
        <v>136</v>
      </c>
      <c r="P15" s="89"/>
      <c r="Q15" s="87"/>
      <c r="R15" s="88"/>
    </row>
    <row r="16" spans="9:18" ht="11.25" customHeight="1">
      <c r="I16" s="19"/>
      <c r="J16" s="16"/>
      <c r="K16" s="19"/>
      <c r="L16" s="19"/>
      <c r="M16" s="19"/>
      <c r="N16" s="19"/>
      <c r="O16" s="19"/>
      <c r="P16" s="19"/>
      <c r="Q16" s="19"/>
      <c r="R16" s="19"/>
    </row>
    <row r="17" spans="1:18" ht="18.75" customHeight="1">
      <c r="A17" s="24"/>
      <c r="B17" s="34">
        <v>3</v>
      </c>
      <c r="C17" s="15" t="s">
        <v>1</v>
      </c>
      <c r="E17" s="82" t="s">
        <v>15</v>
      </c>
      <c r="F17" s="82"/>
      <c r="G17" s="83" t="s">
        <v>12</v>
      </c>
      <c r="H17" s="83"/>
      <c r="I17" s="84">
        <v>0.5340277777777778</v>
      </c>
      <c r="J17" s="84"/>
      <c r="K17" s="85" t="s">
        <v>13</v>
      </c>
      <c r="L17" s="85"/>
      <c r="M17" s="84">
        <v>0.6333333333333333</v>
      </c>
      <c r="N17" s="84"/>
      <c r="O17" s="85" t="s">
        <v>14</v>
      </c>
      <c r="P17" s="85"/>
      <c r="Q17" s="86">
        <f>SUM(M17-I17)</f>
        <v>0.09930555555555554</v>
      </c>
      <c r="R17" s="86"/>
    </row>
    <row r="18" spans="8:18" ht="7.5" customHeight="1">
      <c r="H18" s="7"/>
      <c r="I18" s="7"/>
      <c r="J18" s="8"/>
      <c r="K18" s="9"/>
      <c r="L18" s="9"/>
      <c r="M18" s="8"/>
      <c r="N18" s="8"/>
      <c r="O18" s="9"/>
      <c r="P18" s="9"/>
      <c r="Q18" s="8"/>
      <c r="R18" s="8"/>
    </row>
    <row r="19" spans="1:18" ht="21" customHeight="1">
      <c r="A19" s="73" t="s">
        <v>158</v>
      </c>
      <c r="B19" s="74"/>
      <c r="C19" s="21">
        <v>1</v>
      </c>
      <c r="D19" s="22">
        <v>2</v>
      </c>
      <c r="E19" s="23">
        <v>3</v>
      </c>
      <c r="F19" s="21">
        <v>4</v>
      </c>
      <c r="G19" s="22">
        <v>5</v>
      </c>
      <c r="H19" s="23">
        <v>6</v>
      </c>
      <c r="I19" s="21">
        <v>7</v>
      </c>
      <c r="J19" s="22">
        <v>8</v>
      </c>
      <c r="K19" s="23">
        <v>9</v>
      </c>
      <c r="L19" s="10">
        <v>10</v>
      </c>
      <c r="M19" s="10">
        <v>11</v>
      </c>
      <c r="N19" s="11">
        <v>12</v>
      </c>
      <c r="O19" s="17">
        <v>13</v>
      </c>
      <c r="P19" s="10">
        <v>14</v>
      </c>
      <c r="Q19" s="11">
        <v>15</v>
      </c>
      <c r="R19" s="12" t="s">
        <v>159</v>
      </c>
    </row>
    <row r="20" spans="1:18" ht="27.75" customHeight="1">
      <c r="A20" s="80" t="s">
        <v>173</v>
      </c>
      <c r="B20" s="81"/>
      <c r="C20" s="27">
        <v>0</v>
      </c>
      <c r="D20" s="28">
        <v>7</v>
      </c>
      <c r="E20" s="29">
        <v>0</v>
      </c>
      <c r="F20" s="27">
        <v>2</v>
      </c>
      <c r="G20" s="28">
        <v>0</v>
      </c>
      <c r="H20" s="30">
        <v>0</v>
      </c>
      <c r="I20" s="27">
        <v>0</v>
      </c>
      <c r="J20" s="28">
        <v>1</v>
      </c>
      <c r="K20" s="30">
        <v>0</v>
      </c>
      <c r="L20" s="18"/>
      <c r="M20" s="13"/>
      <c r="N20" s="31"/>
      <c r="O20" s="26"/>
      <c r="P20" s="13"/>
      <c r="Q20" s="14"/>
      <c r="R20" s="32">
        <f>SUM(C20:Q20)</f>
        <v>10</v>
      </c>
    </row>
    <row r="21" spans="1:18" ht="27.75" customHeight="1">
      <c r="A21" s="80" t="s">
        <v>184</v>
      </c>
      <c r="B21" s="81"/>
      <c r="C21" s="27">
        <v>0</v>
      </c>
      <c r="D21" s="28">
        <v>1</v>
      </c>
      <c r="E21" s="29">
        <v>0</v>
      </c>
      <c r="F21" s="27">
        <v>1</v>
      </c>
      <c r="G21" s="28">
        <v>1</v>
      </c>
      <c r="H21" s="30">
        <v>1</v>
      </c>
      <c r="I21" s="27">
        <v>0</v>
      </c>
      <c r="J21" s="28">
        <v>0</v>
      </c>
      <c r="K21" s="30">
        <v>0</v>
      </c>
      <c r="L21" s="18"/>
      <c r="M21" s="13"/>
      <c r="N21" s="31"/>
      <c r="O21" s="26"/>
      <c r="P21" s="13"/>
      <c r="Q21" s="35"/>
      <c r="R21" s="32">
        <f>SUM(C21:Q21)</f>
        <v>4</v>
      </c>
    </row>
    <row r="22" spans="1:18" ht="21" customHeight="1">
      <c r="A22" s="73" t="s">
        <v>158</v>
      </c>
      <c r="B22" s="74"/>
      <c r="C22" s="98" t="s">
        <v>38</v>
      </c>
      <c r="D22" s="99"/>
      <c r="E22" s="99"/>
      <c r="F22" s="99"/>
      <c r="G22" s="99"/>
      <c r="H22" s="100"/>
      <c r="I22" s="101" t="s">
        <v>39</v>
      </c>
      <c r="J22" s="102"/>
      <c r="K22" s="103" t="s">
        <v>40</v>
      </c>
      <c r="L22" s="104"/>
      <c r="M22" s="101" t="s">
        <v>41</v>
      </c>
      <c r="N22" s="100"/>
      <c r="O22" s="101" t="s">
        <v>42</v>
      </c>
      <c r="P22" s="99"/>
      <c r="Q22" s="99"/>
      <c r="R22" s="102"/>
    </row>
    <row r="23" spans="1:18" ht="16.5" customHeight="1">
      <c r="A23" s="64" t="str">
        <f>A20</f>
        <v>社</v>
      </c>
      <c r="B23" s="65"/>
      <c r="C23" s="38" t="s">
        <v>43</v>
      </c>
      <c r="D23" s="68" t="s">
        <v>140</v>
      </c>
      <c r="E23" s="69"/>
      <c r="F23" s="39">
        <v>4</v>
      </c>
      <c r="G23" s="68"/>
      <c r="H23" s="69"/>
      <c r="I23" s="55" t="s">
        <v>141</v>
      </c>
      <c r="J23" s="56"/>
      <c r="K23" s="56"/>
      <c r="L23" s="70"/>
      <c r="M23" s="55"/>
      <c r="N23" s="69"/>
      <c r="O23" s="71" t="s">
        <v>142</v>
      </c>
      <c r="P23" s="72"/>
      <c r="Q23" s="55"/>
      <c r="R23" s="56"/>
    </row>
    <row r="24" spans="1:18" ht="16.5" customHeight="1">
      <c r="A24" s="64"/>
      <c r="B24" s="65"/>
      <c r="C24" s="40">
        <v>2</v>
      </c>
      <c r="D24" s="57" t="s">
        <v>143</v>
      </c>
      <c r="E24" s="58"/>
      <c r="F24" s="41">
        <v>5</v>
      </c>
      <c r="G24" s="57"/>
      <c r="H24" s="58"/>
      <c r="I24" s="59"/>
      <c r="J24" s="60"/>
      <c r="K24" s="60"/>
      <c r="L24" s="61"/>
      <c r="M24" s="59"/>
      <c r="N24" s="58"/>
      <c r="O24" s="57"/>
      <c r="P24" s="61"/>
      <c r="Q24" s="59"/>
      <c r="R24" s="60"/>
    </row>
    <row r="25" spans="1:18" ht="16.5" customHeight="1">
      <c r="A25" s="66"/>
      <c r="B25" s="67"/>
      <c r="C25" s="42">
        <v>3</v>
      </c>
      <c r="D25" s="52" t="s">
        <v>144</v>
      </c>
      <c r="E25" s="53"/>
      <c r="F25" s="43">
        <v>6</v>
      </c>
      <c r="G25" s="52"/>
      <c r="H25" s="53"/>
      <c r="I25" s="50"/>
      <c r="J25" s="51"/>
      <c r="K25" s="51"/>
      <c r="L25" s="54"/>
      <c r="M25" s="50"/>
      <c r="N25" s="53"/>
      <c r="O25" s="52"/>
      <c r="P25" s="54"/>
      <c r="Q25" s="50"/>
      <c r="R25" s="51"/>
    </row>
    <row r="26" spans="1:18" ht="16.5" customHeight="1">
      <c r="A26" s="62" t="str">
        <f>A21</f>
        <v>北　条</v>
      </c>
      <c r="B26" s="63"/>
      <c r="C26" s="38" t="s">
        <v>43</v>
      </c>
      <c r="D26" s="68" t="s">
        <v>23</v>
      </c>
      <c r="E26" s="69"/>
      <c r="F26" s="39">
        <v>4</v>
      </c>
      <c r="G26" s="68"/>
      <c r="H26" s="69"/>
      <c r="I26" s="55" t="s">
        <v>89</v>
      </c>
      <c r="J26" s="56"/>
      <c r="K26" s="56"/>
      <c r="L26" s="70"/>
      <c r="M26" s="55"/>
      <c r="N26" s="69"/>
      <c r="O26" s="68" t="s">
        <v>145</v>
      </c>
      <c r="P26" s="70"/>
      <c r="Q26" s="55"/>
      <c r="R26" s="56"/>
    </row>
    <row r="27" spans="1:18" ht="16.5" customHeight="1">
      <c r="A27" s="64"/>
      <c r="B27" s="65"/>
      <c r="C27" s="40">
        <v>2</v>
      </c>
      <c r="D27" s="57" t="s">
        <v>146</v>
      </c>
      <c r="E27" s="58"/>
      <c r="F27" s="41">
        <v>5</v>
      </c>
      <c r="G27" s="57"/>
      <c r="H27" s="58"/>
      <c r="I27" s="59"/>
      <c r="J27" s="60"/>
      <c r="K27" s="60"/>
      <c r="L27" s="61"/>
      <c r="M27" s="59"/>
      <c r="N27" s="58"/>
      <c r="O27" s="57" t="s">
        <v>147</v>
      </c>
      <c r="P27" s="61"/>
      <c r="Q27" s="59"/>
      <c r="R27" s="60"/>
    </row>
    <row r="28" spans="1:18" ht="16.5" customHeight="1">
      <c r="A28" s="66"/>
      <c r="B28" s="67"/>
      <c r="C28" s="42">
        <v>3</v>
      </c>
      <c r="D28" s="52" t="s">
        <v>44</v>
      </c>
      <c r="E28" s="53"/>
      <c r="F28" s="43">
        <v>6</v>
      </c>
      <c r="G28" s="52"/>
      <c r="H28" s="53"/>
      <c r="I28" s="50"/>
      <c r="J28" s="51"/>
      <c r="K28" s="51"/>
      <c r="L28" s="54"/>
      <c r="M28" s="50"/>
      <c r="N28" s="53"/>
      <c r="O28" s="52"/>
      <c r="P28" s="54"/>
      <c r="Q28" s="50"/>
      <c r="R28" s="51"/>
    </row>
    <row r="29" spans="9:18" ht="11.25" customHeight="1">
      <c r="I29" s="19"/>
      <c r="J29" s="16"/>
      <c r="K29" s="19"/>
      <c r="L29" s="19"/>
      <c r="M29" s="19"/>
      <c r="N29" s="19"/>
      <c r="O29" s="19"/>
      <c r="P29" s="19"/>
      <c r="Q29" s="19"/>
      <c r="R29" s="19"/>
    </row>
    <row r="33" ht="13.5">
      <c r="I33" s="7"/>
    </row>
  </sheetData>
  <sheetProtection/>
  <mergeCells count="123">
    <mergeCell ref="O4:P4"/>
    <mergeCell ref="Q4:R4"/>
    <mergeCell ref="B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H3:I3"/>
    <mergeCell ref="J3:Q3"/>
  </mergeCells>
  <conditionalFormatting sqref="R7 A7:B7">
    <cfRule type="expression" priority="9" dxfId="187" stopIfTrue="1">
      <formula>$R7&gt;$R8</formula>
    </cfRule>
  </conditionalFormatting>
  <conditionalFormatting sqref="R8">
    <cfRule type="expression" priority="10" dxfId="187" stopIfTrue="1">
      <formula>$R8&gt;$R7</formula>
    </cfRule>
  </conditionalFormatting>
  <conditionalFormatting sqref="A8:B8">
    <cfRule type="expression" priority="11" dxfId="187" stopIfTrue="1">
      <formula>$R7&lt;$R8</formula>
    </cfRule>
  </conditionalFormatting>
  <conditionalFormatting sqref="H7:K8">
    <cfRule type="expression" priority="12" dxfId="6" stopIfTrue="1">
      <formula>H7=""</formula>
    </cfRule>
    <cfRule type="expression" priority="13" dxfId="187" stopIfTrue="1">
      <formula>H7&gt;0</formula>
    </cfRule>
  </conditionalFormatting>
  <conditionalFormatting sqref="C7:G8">
    <cfRule type="cellIs" priority="14" dxfId="187" operator="greaterThan" stopIfTrue="1">
      <formula>0</formula>
    </cfRule>
  </conditionalFormatting>
  <conditionalFormatting sqref="H6:K6">
    <cfRule type="expression" priority="8" dxfId="6" stopIfTrue="1">
      <formula>H7=""</formula>
    </cfRule>
  </conditionalFormatting>
  <conditionalFormatting sqref="R20 A20:B20">
    <cfRule type="expression" priority="2" dxfId="187" stopIfTrue="1">
      <formula>$R20&gt;$R21</formula>
    </cfRule>
  </conditionalFormatting>
  <conditionalFormatting sqref="R21">
    <cfRule type="expression" priority="3" dxfId="187" stopIfTrue="1">
      <formula>$R21&gt;$R20</formula>
    </cfRule>
  </conditionalFormatting>
  <conditionalFormatting sqref="A21:B21">
    <cfRule type="expression" priority="4" dxfId="187" stopIfTrue="1">
      <formula>$R20&lt;$R21</formula>
    </cfRule>
  </conditionalFormatting>
  <conditionalFormatting sqref="H20:K21">
    <cfRule type="expression" priority="5" dxfId="6" stopIfTrue="1">
      <formula>H20=""</formula>
    </cfRule>
    <cfRule type="expression" priority="6" dxfId="187" stopIfTrue="1">
      <formula>H20&gt;0</formula>
    </cfRule>
  </conditionalFormatting>
  <conditionalFormatting sqref="C20:G21">
    <cfRule type="cellIs" priority="7" dxfId="187" operator="greaterThan" stopIfTrue="1">
      <formula>0</formula>
    </cfRule>
  </conditionalFormatting>
  <conditionalFormatting sqref="H19:K19">
    <cfRule type="expression" priority="1" dxfId="6" stopIfTrue="1">
      <formula>H20=""</formula>
    </cfRule>
  </conditionalFormatting>
  <conditionalFormatting sqref="A23:B23 A10:B10">
    <cfRule type="expression" priority="71" dxfId="187" stopIfTrue="1">
      <formula>$R7&gt;$R8</formula>
    </cfRule>
  </conditionalFormatting>
  <conditionalFormatting sqref="A25:B25 A12:B12">
    <cfRule type="expression" priority="72" dxfId="187" stopIfTrue="1">
      <formula>'9.22'!#REF!&gt;$R9</formula>
    </cfRule>
  </conditionalFormatting>
  <conditionalFormatting sqref="A24:B24 A11:B11">
    <cfRule type="expression" priority="73" dxfId="187" stopIfTrue="1">
      <formula>$R8&gt;'9.22'!#REF!</formula>
    </cfRule>
  </conditionalFormatting>
  <conditionalFormatting sqref="A26:B26 A13:B13">
    <cfRule type="expression" priority="74" dxfId="187" stopIfTrue="1">
      <formula>$R7&lt;$R8</formula>
    </cfRule>
  </conditionalFormatting>
  <conditionalFormatting sqref="A28:B28 A15:B15">
    <cfRule type="expression" priority="75" dxfId="187" stopIfTrue="1">
      <formula>'9.22'!#REF!&lt;$R9</formula>
    </cfRule>
  </conditionalFormatting>
  <conditionalFormatting sqref="A27:B27 A14:B14">
    <cfRule type="expression" priority="76" dxfId="187" stopIfTrue="1">
      <formula>$R8&lt;'9.22'!#REF!</formula>
    </cfRule>
  </conditionalFormatting>
  <dataValidations count="4">
    <dataValidation allowBlank="1" showInputMessage="1" showErrorMessage="1" imeMode="halfAlpha" sqref="I1 M1 O1 I4:J4 M4:N4 I17:J17 M17:N17 C7:Q8 C20:Q21"/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兵庫大会"</formula1>
    </dataValidation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C4 C17">
      <formula1>"回戦,戦,勝戦"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R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27" customHeight="1">
      <c r="A1" s="25" t="s">
        <v>33</v>
      </c>
      <c r="B1" s="105" t="s">
        <v>3</v>
      </c>
      <c r="C1" s="105"/>
      <c r="D1" s="105"/>
      <c r="E1" s="105"/>
      <c r="F1" s="105"/>
      <c r="G1" s="105"/>
      <c r="H1" s="1" t="s">
        <v>4</v>
      </c>
      <c r="I1" s="20">
        <v>7</v>
      </c>
      <c r="J1" s="2" t="s">
        <v>5</v>
      </c>
      <c r="K1" s="3">
        <v>2015</v>
      </c>
      <c r="L1" s="4" t="s">
        <v>6</v>
      </c>
      <c r="M1" s="36">
        <v>9</v>
      </c>
      <c r="N1" s="4" t="s">
        <v>0</v>
      </c>
      <c r="O1" s="36">
        <v>26</v>
      </c>
      <c r="P1" s="1" t="s">
        <v>7</v>
      </c>
      <c r="Q1" s="37" t="s">
        <v>8</v>
      </c>
      <c r="R1" s="5" t="s">
        <v>9</v>
      </c>
    </row>
    <row r="2" ht="5.25" customHeight="1"/>
    <row r="3" spans="8:18" ht="18.75" customHeight="1">
      <c r="H3" s="47" t="s">
        <v>10</v>
      </c>
      <c r="I3" s="47"/>
      <c r="J3" s="48" t="s">
        <v>157</v>
      </c>
      <c r="K3" s="49"/>
      <c r="L3" s="49"/>
      <c r="M3" s="49"/>
      <c r="N3" s="48"/>
      <c r="O3" s="48"/>
      <c r="P3" s="48"/>
      <c r="Q3" s="48"/>
      <c r="R3" s="33" t="s">
        <v>11</v>
      </c>
    </row>
    <row r="4" spans="1:18" ht="18.75" customHeight="1">
      <c r="A4" s="24"/>
      <c r="B4" s="34" t="s">
        <v>148</v>
      </c>
      <c r="C4" s="15" t="s">
        <v>149</v>
      </c>
      <c r="E4" s="82" t="s">
        <v>2</v>
      </c>
      <c r="F4" s="82"/>
      <c r="G4" s="83" t="s">
        <v>12</v>
      </c>
      <c r="H4" s="83"/>
      <c r="I4" s="84">
        <v>0.4166666666666667</v>
      </c>
      <c r="J4" s="84"/>
      <c r="K4" s="85" t="s">
        <v>13</v>
      </c>
      <c r="L4" s="85"/>
      <c r="M4" s="84">
        <v>0.5055555555555555</v>
      </c>
      <c r="N4" s="84"/>
      <c r="O4" s="85" t="s">
        <v>14</v>
      </c>
      <c r="P4" s="85"/>
      <c r="Q4" s="86">
        <f>SUM(M4-I4)</f>
        <v>0.08888888888888885</v>
      </c>
      <c r="R4" s="86"/>
    </row>
    <row r="5" spans="8:18" ht="7.5" customHeight="1">
      <c r="H5" s="7"/>
      <c r="I5" s="7"/>
      <c r="J5" s="8"/>
      <c r="K5" s="9"/>
      <c r="L5" s="9"/>
      <c r="M5" s="8"/>
      <c r="N5" s="8"/>
      <c r="O5" s="9"/>
      <c r="P5" s="9"/>
      <c r="Q5" s="8"/>
      <c r="R5" s="8"/>
    </row>
    <row r="6" spans="1:18" ht="21" customHeight="1">
      <c r="A6" s="73" t="s">
        <v>158</v>
      </c>
      <c r="B6" s="74"/>
      <c r="C6" s="21">
        <v>1</v>
      </c>
      <c r="D6" s="22">
        <v>2</v>
      </c>
      <c r="E6" s="23">
        <v>3</v>
      </c>
      <c r="F6" s="21">
        <v>4</v>
      </c>
      <c r="G6" s="22">
        <v>5</v>
      </c>
      <c r="H6" s="23">
        <v>6</v>
      </c>
      <c r="I6" s="21">
        <v>7</v>
      </c>
      <c r="J6" s="22">
        <v>8</v>
      </c>
      <c r="K6" s="23">
        <v>9</v>
      </c>
      <c r="L6" s="10">
        <v>10</v>
      </c>
      <c r="M6" s="10">
        <v>11</v>
      </c>
      <c r="N6" s="11">
        <v>12</v>
      </c>
      <c r="O6" s="17">
        <v>13</v>
      </c>
      <c r="P6" s="10">
        <v>14</v>
      </c>
      <c r="Q6" s="11">
        <v>15</v>
      </c>
      <c r="R6" s="12" t="s">
        <v>159</v>
      </c>
    </row>
    <row r="7" spans="1:18" ht="27.75" customHeight="1">
      <c r="A7" s="80" t="s">
        <v>171</v>
      </c>
      <c r="B7" s="81"/>
      <c r="C7" s="27">
        <v>2</v>
      </c>
      <c r="D7" s="28">
        <v>2</v>
      </c>
      <c r="E7" s="29">
        <v>0</v>
      </c>
      <c r="F7" s="27">
        <v>0</v>
      </c>
      <c r="G7" s="28">
        <v>0</v>
      </c>
      <c r="H7" s="30">
        <v>0</v>
      </c>
      <c r="I7" s="27">
        <v>0</v>
      </c>
      <c r="J7" s="28">
        <v>0</v>
      </c>
      <c r="K7" s="30">
        <v>0</v>
      </c>
      <c r="L7" s="18"/>
      <c r="M7" s="13"/>
      <c r="N7" s="31"/>
      <c r="O7" s="26"/>
      <c r="P7" s="13"/>
      <c r="Q7" s="14"/>
      <c r="R7" s="32">
        <f>SUM(C7:Q7)</f>
        <v>4</v>
      </c>
    </row>
    <row r="8" spans="1:18" ht="27.75" customHeight="1">
      <c r="A8" s="80" t="s">
        <v>174</v>
      </c>
      <c r="B8" s="81"/>
      <c r="C8" s="27">
        <v>0</v>
      </c>
      <c r="D8" s="28">
        <v>0</v>
      </c>
      <c r="E8" s="29">
        <v>0</v>
      </c>
      <c r="F8" s="27">
        <v>0</v>
      </c>
      <c r="G8" s="28">
        <v>4</v>
      </c>
      <c r="H8" s="30">
        <v>1</v>
      </c>
      <c r="I8" s="27">
        <v>0</v>
      </c>
      <c r="J8" s="28">
        <v>1</v>
      </c>
      <c r="K8" s="30" t="s">
        <v>16</v>
      </c>
      <c r="L8" s="18"/>
      <c r="M8" s="13"/>
      <c r="N8" s="31"/>
      <c r="O8" s="26"/>
      <c r="P8" s="13"/>
      <c r="Q8" s="35"/>
      <c r="R8" s="32">
        <f>SUM(C8:Q8)</f>
        <v>6</v>
      </c>
    </row>
    <row r="9" spans="1:18" ht="21" customHeight="1">
      <c r="A9" s="73" t="s">
        <v>158</v>
      </c>
      <c r="B9" s="74"/>
      <c r="C9" s="98" t="s">
        <v>38</v>
      </c>
      <c r="D9" s="99"/>
      <c r="E9" s="99"/>
      <c r="F9" s="99"/>
      <c r="G9" s="99"/>
      <c r="H9" s="100"/>
      <c r="I9" s="101" t="s">
        <v>39</v>
      </c>
      <c r="J9" s="102"/>
      <c r="K9" s="103" t="s">
        <v>40</v>
      </c>
      <c r="L9" s="104"/>
      <c r="M9" s="101" t="s">
        <v>41</v>
      </c>
      <c r="N9" s="100"/>
      <c r="O9" s="101" t="s">
        <v>42</v>
      </c>
      <c r="P9" s="99"/>
      <c r="Q9" s="99"/>
      <c r="R9" s="102"/>
    </row>
    <row r="10" spans="1:18" ht="16.5" customHeight="1">
      <c r="A10" s="62" t="str">
        <f>A7</f>
        <v>六甲アイランド</v>
      </c>
      <c r="B10" s="94"/>
      <c r="C10" s="38" t="s">
        <v>43</v>
      </c>
      <c r="D10" s="71" t="s">
        <v>131</v>
      </c>
      <c r="E10" s="72"/>
      <c r="F10" s="39">
        <v>4</v>
      </c>
      <c r="G10" s="71"/>
      <c r="H10" s="72"/>
      <c r="I10" s="71" t="s">
        <v>25</v>
      </c>
      <c r="J10" s="91"/>
      <c r="K10" s="97"/>
      <c r="L10" s="72"/>
      <c r="M10" s="71"/>
      <c r="N10" s="72"/>
      <c r="O10" s="71" t="s">
        <v>150</v>
      </c>
      <c r="P10" s="72"/>
      <c r="Q10" s="71"/>
      <c r="R10" s="91"/>
    </row>
    <row r="11" spans="1:18" ht="16.5" customHeight="1">
      <c r="A11" s="64"/>
      <c r="B11" s="95"/>
      <c r="C11" s="40">
        <v>2</v>
      </c>
      <c r="D11" s="92"/>
      <c r="E11" s="93"/>
      <c r="F11" s="41">
        <v>5</v>
      </c>
      <c r="G11" s="92"/>
      <c r="H11" s="93"/>
      <c r="I11" s="92"/>
      <c r="J11" s="57"/>
      <c r="K11" s="61"/>
      <c r="L11" s="93"/>
      <c r="M11" s="92"/>
      <c r="N11" s="93"/>
      <c r="O11" s="92" t="s">
        <v>85</v>
      </c>
      <c r="P11" s="93"/>
      <c r="Q11" s="92"/>
      <c r="R11" s="57"/>
    </row>
    <row r="12" spans="1:18" ht="16.5" customHeight="1">
      <c r="A12" s="66"/>
      <c r="B12" s="96"/>
      <c r="C12" s="42">
        <v>3</v>
      </c>
      <c r="D12" s="87"/>
      <c r="E12" s="89"/>
      <c r="F12" s="43">
        <v>6</v>
      </c>
      <c r="G12" s="87"/>
      <c r="H12" s="89"/>
      <c r="I12" s="87"/>
      <c r="J12" s="88"/>
      <c r="K12" s="90"/>
      <c r="L12" s="89"/>
      <c r="M12" s="87"/>
      <c r="N12" s="89"/>
      <c r="O12" s="87"/>
      <c r="P12" s="89"/>
      <c r="Q12" s="87"/>
      <c r="R12" s="88"/>
    </row>
    <row r="13" spans="1:18" ht="16.5" customHeight="1">
      <c r="A13" s="62" t="str">
        <f>A8</f>
        <v>加古川東</v>
      </c>
      <c r="B13" s="94"/>
      <c r="C13" s="38" t="s">
        <v>43</v>
      </c>
      <c r="D13" s="71" t="s">
        <v>21</v>
      </c>
      <c r="E13" s="72"/>
      <c r="F13" s="39">
        <v>4</v>
      </c>
      <c r="G13" s="71"/>
      <c r="H13" s="72"/>
      <c r="I13" s="71" t="s">
        <v>109</v>
      </c>
      <c r="J13" s="91"/>
      <c r="K13" s="97"/>
      <c r="L13" s="72"/>
      <c r="M13" s="71"/>
      <c r="N13" s="72"/>
      <c r="O13" s="71" t="s">
        <v>22</v>
      </c>
      <c r="P13" s="72"/>
      <c r="Q13" s="71"/>
      <c r="R13" s="91"/>
    </row>
    <row r="14" spans="1:18" ht="16.5" customHeight="1">
      <c r="A14" s="64"/>
      <c r="B14" s="95"/>
      <c r="C14" s="40">
        <v>2</v>
      </c>
      <c r="D14" s="92" t="s">
        <v>22</v>
      </c>
      <c r="E14" s="93"/>
      <c r="F14" s="41">
        <v>5</v>
      </c>
      <c r="G14" s="92"/>
      <c r="H14" s="93"/>
      <c r="I14" s="92"/>
      <c r="J14" s="57"/>
      <c r="K14" s="61"/>
      <c r="L14" s="93"/>
      <c r="M14" s="92"/>
      <c r="N14" s="93"/>
      <c r="O14" s="92" t="s">
        <v>151</v>
      </c>
      <c r="P14" s="93"/>
      <c r="Q14" s="92"/>
      <c r="R14" s="57"/>
    </row>
    <row r="15" spans="1:18" ht="16.5" customHeight="1">
      <c r="A15" s="66"/>
      <c r="B15" s="96"/>
      <c r="C15" s="42">
        <v>3</v>
      </c>
      <c r="D15" s="87"/>
      <c r="E15" s="89"/>
      <c r="F15" s="43">
        <v>6</v>
      </c>
      <c r="G15" s="87"/>
      <c r="H15" s="89"/>
      <c r="I15" s="87"/>
      <c r="J15" s="88"/>
      <c r="K15" s="90"/>
      <c r="L15" s="89"/>
      <c r="M15" s="87"/>
      <c r="N15" s="89"/>
      <c r="O15" s="87"/>
      <c r="P15" s="89"/>
      <c r="Q15" s="87"/>
      <c r="R15" s="88"/>
    </row>
    <row r="16" spans="9:18" ht="11.25" customHeight="1">
      <c r="I16" s="19"/>
      <c r="J16" s="16"/>
      <c r="K16" s="19"/>
      <c r="L16" s="19"/>
      <c r="M16" s="19"/>
      <c r="N16" s="19"/>
      <c r="O16" s="19"/>
      <c r="P16" s="19"/>
      <c r="Q16" s="19"/>
      <c r="R16" s="19"/>
    </row>
    <row r="17" spans="1:18" ht="18.75" customHeight="1">
      <c r="A17" s="24"/>
      <c r="B17" s="34" t="s">
        <v>148</v>
      </c>
      <c r="C17" s="15" t="s">
        <v>149</v>
      </c>
      <c r="E17" s="82" t="s">
        <v>15</v>
      </c>
      <c r="F17" s="82"/>
      <c r="G17" s="83" t="s">
        <v>12</v>
      </c>
      <c r="H17" s="83"/>
      <c r="I17" s="84">
        <v>0.5381944444444444</v>
      </c>
      <c r="J17" s="84"/>
      <c r="K17" s="85" t="s">
        <v>13</v>
      </c>
      <c r="L17" s="85"/>
      <c r="M17" s="84">
        <v>0.6229166666666667</v>
      </c>
      <c r="N17" s="84"/>
      <c r="O17" s="85" t="s">
        <v>14</v>
      </c>
      <c r="P17" s="85"/>
      <c r="Q17" s="86">
        <f>SUM(M17-I17)</f>
        <v>0.08472222222222225</v>
      </c>
      <c r="R17" s="86"/>
    </row>
    <row r="18" spans="8:18" ht="7.5" customHeight="1">
      <c r="H18" s="7"/>
      <c r="I18" s="7"/>
      <c r="J18" s="8"/>
      <c r="K18" s="9"/>
      <c r="L18" s="9"/>
      <c r="M18" s="8"/>
      <c r="N18" s="8"/>
      <c r="O18" s="9"/>
      <c r="P18" s="9"/>
      <c r="Q18" s="8"/>
      <c r="R18" s="8"/>
    </row>
    <row r="19" spans="1:18" ht="21" customHeight="1">
      <c r="A19" s="73" t="s">
        <v>158</v>
      </c>
      <c r="B19" s="74"/>
      <c r="C19" s="21">
        <v>1</v>
      </c>
      <c r="D19" s="22">
        <v>2</v>
      </c>
      <c r="E19" s="23">
        <v>3</v>
      </c>
      <c r="F19" s="21">
        <v>4</v>
      </c>
      <c r="G19" s="22">
        <v>5</v>
      </c>
      <c r="H19" s="23">
        <v>6</v>
      </c>
      <c r="I19" s="21">
        <v>7</v>
      </c>
      <c r="J19" s="22">
        <v>8</v>
      </c>
      <c r="K19" s="23">
        <v>9</v>
      </c>
      <c r="L19" s="10">
        <v>10</v>
      </c>
      <c r="M19" s="10">
        <v>11</v>
      </c>
      <c r="N19" s="11">
        <v>12</v>
      </c>
      <c r="O19" s="17">
        <v>13</v>
      </c>
      <c r="P19" s="10">
        <v>14</v>
      </c>
      <c r="Q19" s="11">
        <v>15</v>
      </c>
      <c r="R19" s="12" t="s">
        <v>159</v>
      </c>
    </row>
    <row r="20" spans="1:18" ht="27.75" customHeight="1">
      <c r="A20" s="80" t="s">
        <v>183</v>
      </c>
      <c r="B20" s="81"/>
      <c r="C20" s="27">
        <v>1</v>
      </c>
      <c r="D20" s="28">
        <v>0</v>
      </c>
      <c r="E20" s="29">
        <v>0</v>
      </c>
      <c r="F20" s="27">
        <v>0</v>
      </c>
      <c r="G20" s="28">
        <v>1</v>
      </c>
      <c r="H20" s="30">
        <v>0</v>
      </c>
      <c r="I20" s="27">
        <v>0</v>
      </c>
      <c r="J20" s="28">
        <v>0</v>
      </c>
      <c r="K20" s="30">
        <v>0</v>
      </c>
      <c r="L20" s="18"/>
      <c r="M20" s="13"/>
      <c r="N20" s="31"/>
      <c r="O20" s="26"/>
      <c r="P20" s="13"/>
      <c r="Q20" s="14"/>
      <c r="R20" s="32">
        <f>SUM(C20:Q20)</f>
        <v>2</v>
      </c>
    </row>
    <row r="21" spans="1:18" ht="27.75" customHeight="1">
      <c r="A21" s="80" t="s">
        <v>167</v>
      </c>
      <c r="B21" s="81"/>
      <c r="C21" s="27">
        <v>0</v>
      </c>
      <c r="D21" s="28">
        <v>0</v>
      </c>
      <c r="E21" s="29">
        <v>0</v>
      </c>
      <c r="F21" s="27">
        <v>0</v>
      </c>
      <c r="G21" s="28">
        <v>0</v>
      </c>
      <c r="H21" s="30">
        <v>0</v>
      </c>
      <c r="I21" s="27">
        <v>0</v>
      </c>
      <c r="J21" s="28">
        <v>3</v>
      </c>
      <c r="K21" s="30" t="s">
        <v>16</v>
      </c>
      <c r="L21" s="18"/>
      <c r="M21" s="13"/>
      <c r="N21" s="31"/>
      <c r="O21" s="26"/>
      <c r="P21" s="13"/>
      <c r="Q21" s="35"/>
      <c r="R21" s="32">
        <f>SUM(C21:Q21)</f>
        <v>3</v>
      </c>
    </row>
    <row r="22" spans="1:18" ht="21" customHeight="1">
      <c r="A22" s="73" t="s">
        <v>158</v>
      </c>
      <c r="B22" s="74"/>
      <c r="C22" s="98" t="s">
        <v>38</v>
      </c>
      <c r="D22" s="99"/>
      <c r="E22" s="99"/>
      <c r="F22" s="99"/>
      <c r="G22" s="99"/>
      <c r="H22" s="100"/>
      <c r="I22" s="101" t="s">
        <v>39</v>
      </c>
      <c r="J22" s="102"/>
      <c r="K22" s="103" t="s">
        <v>40</v>
      </c>
      <c r="L22" s="104"/>
      <c r="M22" s="101" t="s">
        <v>41</v>
      </c>
      <c r="N22" s="100"/>
      <c r="O22" s="101" t="s">
        <v>42</v>
      </c>
      <c r="P22" s="99"/>
      <c r="Q22" s="99"/>
      <c r="R22" s="102"/>
    </row>
    <row r="23" spans="1:18" ht="16.5" customHeight="1">
      <c r="A23" s="64" t="str">
        <f>A20</f>
        <v>長　　田</v>
      </c>
      <c r="B23" s="65"/>
      <c r="C23" s="38" t="s">
        <v>43</v>
      </c>
      <c r="D23" s="68" t="s">
        <v>128</v>
      </c>
      <c r="E23" s="69"/>
      <c r="F23" s="39">
        <v>4</v>
      </c>
      <c r="G23" s="68"/>
      <c r="H23" s="69"/>
      <c r="I23" s="55" t="s">
        <v>129</v>
      </c>
      <c r="J23" s="56"/>
      <c r="K23" s="56"/>
      <c r="L23" s="70"/>
      <c r="M23" s="55"/>
      <c r="N23" s="69"/>
      <c r="O23" s="71"/>
      <c r="P23" s="72"/>
      <c r="Q23" s="55"/>
      <c r="R23" s="56"/>
    </row>
    <row r="24" spans="1:18" ht="16.5" customHeight="1">
      <c r="A24" s="64"/>
      <c r="B24" s="65"/>
      <c r="C24" s="40">
        <v>2</v>
      </c>
      <c r="D24" s="57"/>
      <c r="E24" s="58"/>
      <c r="F24" s="41">
        <v>5</v>
      </c>
      <c r="G24" s="57"/>
      <c r="H24" s="58"/>
      <c r="I24" s="59"/>
      <c r="J24" s="60"/>
      <c r="K24" s="60"/>
      <c r="L24" s="61"/>
      <c r="M24" s="59"/>
      <c r="N24" s="58"/>
      <c r="O24" s="57"/>
      <c r="P24" s="61"/>
      <c r="Q24" s="59"/>
      <c r="R24" s="60"/>
    </row>
    <row r="25" spans="1:18" ht="16.5" customHeight="1">
      <c r="A25" s="66"/>
      <c r="B25" s="67"/>
      <c r="C25" s="42">
        <v>3</v>
      </c>
      <c r="D25" s="52"/>
      <c r="E25" s="53"/>
      <c r="F25" s="43">
        <v>6</v>
      </c>
      <c r="G25" s="52"/>
      <c r="H25" s="53"/>
      <c r="I25" s="50"/>
      <c r="J25" s="51"/>
      <c r="K25" s="51"/>
      <c r="L25" s="54"/>
      <c r="M25" s="50"/>
      <c r="N25" s="53"/>
      <c r="O25" s="52"/>
      <c r="P25" s="54"/>
      <c r="Q25" s="50"/>
      <c r="R25" s="51"/>
    </row>
    <row r="26" spans="1:18" ht="16.5" customHeight="1">
      <c r="A26" s="62" t="str">
        <f>A21</f>
        <v>神港学園</v>
      </c>
      <c r="B26" s="63"/>
      <c r="C26" s="38" t="s">
        <v>43</v>
      </c>
      <c r="D26" s="68" t="s">
        <v>28</v>
      </c>
      <c r="E26" s="69"/>
      <c r="F26" s="39">
        <v>4</v>
      </c>
      <c r="G26" s="68"/>
      <c r="H26" s="69"/>
      <c r="I26" s="55" t="s">
        <v>93</v>
      </c>
      <c r="J26" s="56"/>
      <c r="K26" s="56"/>
      <c r="L26" s="70"/>
      <c r="M26" s="55" t="s">
        <v>44</v>
      </c>
      <c r="N26" s="69"/>
      <c r="O26" s="68"/>
      <c r="P26" s="70"/>
      <c r="Q26" s="55"/>
      <c r="R26" s="56"/>
    </row>
    <row r="27" spans="1:18" ht="16.5" customHeight="1">
      <c r="A27" s="64"/>
      <c r="B27" s="65"/>
      <c r="C27" s="40">
        <v>2</v>
      </c>
      <c r="D27" s="57"/>
      <c r="E27" s="58"/>
      <c r="F27" s="41">
        <v>5</v>
      </c>
      <c r="G27" s="57"/>
      <c r="H27" s="58"/>
      <c r="I27" s="59"/>
      <c r="J27" s="60"/>
      <c r="K27" s="60"/>
      <c r="L27" s="61"/>
      <c r="M27" s="59"/>
      <c r="N27" s="58"/>
      <c r="O27" s="57"/>
      <c r="P27" s="61"/>
      <c r="Q27" s="59"/>
      <c r="R27" s="60"/>
    </row>
    <row r="28" spans="1:18" ht="16.5" customHeight="1">
      <c r="A28" s="66"/>
      <c r="B28" s="67"/>
      <c r="C28" s="42">
        <v>3</v>
      </c>
      <c r="D28" s="52"/>
      <c r="E28" s="53"/>
      <c r="F28" s="43">
        <v>6</v>
      </c>
      <c r="G28" s="52"/>
      <c r="H28" s="53"/>
      <c r="I28" s="50"/>
      <c r="J28" s="51"/>
      <c r="K28" s="51"/>
      <c r="L28" s="54"/>
      <c r="M28" s="50"/>
      <c r="N28" s="53"/>
      <c r="O28" s="52"/>
      <c r="P28" s="54"/>
      <c r="Q28" s="50"/>
      <c r="R28" s="51"/>
    </row>
    <row r="29" spans="9:18" ht="11.25" customHeight="1">
      <c r="I29" s="19"/>
      <c r="J29" s="16"/>
      <c r="K29" s="19"/>
      <c r="L29" s="19"/>
      <c r="M29" s="19"/>
      <c r="N29" s="19"/>
      <c r="O29" s="19"/>
      <c r="P29" s="19"/>
      <c r="Q29" s="19"/>
      <c r="R29" s="19"/>
    </row>
    <row r="34" ht="13.5">
      <c r="I34" s="7"/>
    </row>
  </sheetData>
  <sheetProtection/>
  <mergeCells count="123">
    <mergeCell ref="O4:P4"/>
    <mergeCell ref="Q4:R4"/>
    <mergeCell ref="B1:G1"/>
    <mergeCell ref="E4:F4"/>
    <mergeCell ref="G4:H4"/>
    <mergeCell ref="I4:J4"/>
    <mergeCell ref="K4:L4"/>
    <mergeCell ref="M4:N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H3:I3"/>
    <mergeCell ref="J3:Q3"/>
  </mergeCells>
  <conditionalFormatting sqref="R7 A7:B7">
    <cfRule type="expression" priority="9" dxfId="187" stopIfTrue="1">
      <formula>$R7&gt;$R8</formula>
    </cfRule>
  </conditionalFormatting>
  <conditionalFormatting sqref="R8">
    <cfRule type="expression" priority="10" dxfId="187" stopIfTrue="1">
      <formula>$R8&gt;$R7</formula>
    </cfRule>
  </conditionalFormatting>
  <conditionalFormatting sqref="A8:B8">
    <cfRule type="expression" priority="11" dxfId="187" stopIfTrue="1">
      <formula>$R7&lt;$R8</formula>
    </cfRule>
  </conditionalFormatting>
  <conditionalFormatting sqref="H7:K8">
    <cfRule type="expression" priority="12" dxfId="6" stopIfTrue="1">
      <formula>H7=""</formula>
    </cfRule>
    <cfRule type="expression" priority="13" dxfId="187" stopIfTrue="1">
      <formula>H7&gt;0</formula>
    </cfRule>
  </conditionalFormatting>
  <conditionalFormatting sqref="C7:G8">
    <cfRule type="cellIs" priority="14" dxfId="187" operator="greaterThan" stopIfTrue="1">
      <formula>0</formula>
    </cfRule>
  </conditionalFormatting>
  <conditionalFormatting sqref="H6:K6">
    <cfRule type="expression" priority="8" dxfId="6" stopIfTrue="1">
      <formula>H7=""</formula>
    </cfRule>
  </conditionalFormatting>
  <conditionalFormatting sqref="R20 A20:B20">
    <cfRule type="expression" priority="2" dxfId="187" stopIfTrue="1">
      <formula>$R20&gt;$R21</formula>
    </cfRule>
  </conditionalFormatting>
  <conditionalFormatting sqref="R21">
    <cfRule type="expression" priority="3" dxfId="187" stopIfTrue="1">
      <formula>$R21&gt;$R20</formula>
    </cfRule>
  </conditionalFormatting>
  <conditionalFormatting sqref="A21:B21">
    <cfRule type="expression" priority="4" dxfId="187" stopIfTrue="1">
      <formula>$R20&lt;$R21</formula>
    </cfRule>
  </conditionalFormatting>
  <conditionalFormatting sqref="H20:K21">
    <cfRule type="expression" priority="5" dxfId="6" stopIfTrue="1">
      <formula>H20=""</formula>
    </cfRule>
    <cfRule type="expression" priority="6" dxfId="187" stopIfTrue="1">
      <formula>H20&gt;0</formula>
    </cfRule>
  </conditionalFormatting>
  <conditionalFormatting sqref="C20:G21">
    <cfRule type="cellIs" priority="7" dxfId="187" operator="greaterThan" stopIfTrue="1">
      <formula>0</formula>
    </cfRule>
  </conditionalFormatting>
  <conditionalFormatting sqref="H19:K19">
    <cfRule type="expression" priority="1" dxfId="6" stopIfTrue="1">
      <formula>H20=""</formula>
    </cfRule>
  </conditionalFormatting>
  <conditionalFormatting sqref="A23:B23 A10:B10">
    <cfRule type="expression" priority="65" dxfId="187" stopIfTrue="1">
      <formula>$R7&gt;$R8</formula>
    </cfRule>
  </conditionalFormatting>
  <conditionalFormatting sqref="A25:B25 A12:B12">
    <cfRule type="expression" priority="66" dxfId="187" stopIfTrue="1">
      <formula>'9.26'!#REF!&gt;$R9</formula>
    </cfRule>
  </conditionalFormatting>
  <conditionalFormatting sqref="A24:B24 A11:B11">
    <cfRule type="expression" priority="67" dxfId="187" stopIfTrue="1">
      <formula>$R8&gt;'9.26'!#REF!</formula>
    </cfRule>
  </conditionalFormatting>
  <conditionalFormatting sqref="A26:B26 A13:B13">
    <cfRule type="expression" priority="68" dxfId="187" stopIfTrue="1">
      <formula>$R7&lt;$R8</formula>
    </cfRule>
  </conditionalFormatting>
  <conditionalFormatting sqref="A28:B28 A15:B15">
    <cfRule type="expression" priority="69" dxfId="187" stopIfTrue="1">
      <formula>'9.26'!#REF!&lt;$R9</formula>
    </cfRule>
  </conditionalFormatting>
  <conditionalFormatting sqref="A27:B27 A14:B14">
    <cfRule type="expression" priority="70" dxfId="187" stopIfTrue="1">
      <formula>$R8&lt;'9.26'!#REF!</formula>
    </cfRule>
  </conditionalFormatting>
  <dataValidations count="4">
    <dataValidation type="list" allowBlank="1" showInputMessage="1" showErrorMessage="1" sqref="C4 C17">
      <formula1>"回戦,戦,勝戦"</formula1>
    </dataValidation>
    <dataValidation type="list" allowBlank="1" showInputMessage="1" showErrorMessage="1" sqref="A4 A17">
      <formula1>"（東兵庫）,（西兵庫）"</formula1>
    </dataValidation>
    <dataValidation allowBlank="1" showInputMessage="1" showErrorMessage="1" imeMode="halfAlpha" sqref="I1 M1 O1 I4:J4 M4:N4 I17:J17 M17:N17 C7:Q8 C20:Q21"/>
    <dataValidation type="list" allowBlank="1" showInputMessage="1" showErrorMessage="1" sqref="B1:G1">
      <formula1>"年度 春季兵庫県高校野球大会,年度 秋季兵庫県高校野球大会,回全国高校野球選手権 兵庫大会,回全国高校野球選手権記念 兵庫大会"</formula1>
    </dataValidation>
  </dataValidations>
  <printOptions/>
  <pageMargins left="0.5902777777777778" right="0.2361111111111111" top="0.275" bottom="0.19652777777777777" header="0.275" footer="0.156944444444444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2010-12-16T00:44:53Z</cp:lastPrinted>
  <dcterms:created xsi:type="dcterms:W3CDTF">2006-04-29T05:34:11Z</dcterms:created>
  <dcterms:modified xsi:type="dcterms:W3CDTF">2015-12-02T06:56:26Z</dcterms:modified>
  <cp:category/>
  <cp:version/>
  <cp:contentType/>
  <cp:contentStatus/>
</cp:coreProperties>
</file>