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877" activeTab="0"/>
  </bookViews>
  <sheets>
    <sheet name="4.16" sheetId="1" r:id="rId1"/>
    <sheet name="4.23" sheetId="2" r:id="rId2"/>
    <sheet name="4.24" sheetId="3" r:id="rId3"/>
    <sheet name="4.29" sheetId="4" r:id="rId4"/>
  </sheets>
  <definedNames>
    <definedName name="_xlnm.Print_Area" localSheetId="0">'4.16'!$A$1:$R$29</definedName>
    <definedName name="_xlnm.Print_Area" localSheetId="1">'4.23'!$A$1:$R$29</definedName>
    <definedName name="_xlnm.Print_Area" localSheetId="2">'4.24'!$A$1:$R$29</definedName>
    <definedName name="_xlnm.Print_Area" localSheetId="3">'4.29'!$A$1:$R$29</definedName>
  </definedNames>
  <calcPr fullCalcOnLoad="1"/>
</workbook>
</file>

<file path=xl/sharedStrings.xml><?xml version="1.0" encoding="utf-8"?>
<sst xmlns="http://schemas.openxmlformats.org/spreadsheetml/2006/main" count="413" uniqueCount="139">
  <si>
    <t>月</t>
  </si>
  <si>
    <t>第１試合</t>
  </si>
  <si>
    <t>回戦</t>
  </si>
  <si>
    <t>年度 春季兵庫県高校野球大会</t>
  </si>
  <si>
    <t>第</t>
  </si>
  <si>
    <t xml:space="preserve">日 </t>
  </si>
  <si>
    <t>年</t>
  </si>
  <si>
    <t>日 (</t>
  </si>
  <si>
    <t>土</t>
  </si>
  <si>
    <t>)</t>
  </si>
  <si>
    <t xml:space="preserve"> 場  所　｛</t>
  </si>
  <si>
    <t>｝</t>
  </si>
  <si>
    <t>　開 始</t>
  </si>
  <si>
    <t xml:space="preserve"> 終 了</t>
  </si>
  <si>
    <t>所 要</t>
  </si>
  <si>
    <t>合計</t>
  </si>
  <si>
    <t>X</t>
  </si>
  <si>
    <t>投　手</t>
  </si>
  <si>
    <t>捕手</t>
  </si>
  <si>
    <t>本塁打</t>
  </si>
  <si>
    <t>３塁打</t>
  </si>
  <si>
    <t xml:space="preserve">    ２塁打  </t>
  </si>
  <si>
    <t>先発</t>
  </si>
  <si>
    <t>第２試合</t>
  </si>
  <si>
    <t>日</t>
  </si>
  <si>
    <t>松田</t>
  </si>
  <si>
    <t>学校名</t>
  </si>
  <si>
    <t>姫路工業</t>
  </si>
  <si>
    <t>中野</t>
  </si>
  <si>
    <t>西内</t>
  </si>
  <si>
    <t>成田</t>
  </si>
  <si>
    <t>社</t>
  </si>
  <si>
    <t>1x</t>
  </si>
  <si>
    <t>廣田</t>
  </si>
  <si>
    <t>手崎</t>
  </si>
  <si>
    <t>山本</t>
  </si>
  <si>
    <t>西川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</si>
  <si>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</si>
  <si>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</si>
  <si>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</si>
  <si>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</si>
  <si>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</si>
  <si>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</si>
  <si>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</si>
  <si>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</si>
  <si>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</si>
  <si>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</si>
  <si>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</si>
  <si>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</si>
  <si>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</si>
  <si>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</si>
  <si>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</si>
  <si>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r>
      <t>平成</t>
    </r>
    <r>
      <rPr>
        <b/>
        <sz val="12"/>
        <rFont val="Arial"/>
        <family val="2"/>
      </rPr>
      <t xml:space="preserve"> 2 8</t>
    </r>
    <r>
      <rPr>
        <b/>
        <sz val="12"/>
        <rFont val="ＭＳ Ｐゴシック"/>
        <family val="3"/>
      </rPr>
      <t>　</t>
    </r>
  </si>
  <si>
    <t xml:space="preserve">  　　※12回終了時に同点の場合、13回からタイブレーク</t>
  </si>
  <si>
    <t>高砂市野球場</t>
  </si>
  <si>
    <t>学校名</t>
  </si>
  <si>
    <t xml:space="preserve"> </t>
  </si>
  <si>
    <t>西宮南</t>
  </si>
  <si>
    <t>西野</t>
  </si>
  <si>
    <t>中田</t>
  </si>
  <si>
    <t>柴田</t>
  </si>
  <si>
    <t>田畑</t>
  </si>
  <si>
    <t>岡</t>
  </si>
  <si>
    <t>中井</t>
  </si>
  <si>
    <t>溝江(2)</t>
  </si>
  <si>
    <t>西田</t>
  </si>
  <si>
    <t>樋口</t>
  </si>
  <si>
    <t>長谷</t>
  </si>
  <si>
    <t>覚野</t>
  </si>
  <si>
    <t>中島</t>
  </si>
  <si>
    <t>上間</t>
  </si>
  <si>
    <t>岩井</t>
  </si>
  <si>
    <t>澤邉</t>
  </si>
  <si>
    <t>林田</t>
  </si>
  <si>
    <t>冨永</t>
  </si>
  <si>
    <t>吉村</t>
  </si>
  <si>
    <t>濵野</t>
  </si>
  <si>
    <t>道才</t>
  </si>
  <si>
    <t>小滝</t>
  </si>
  <si>
    <t>近藤</t>
  </si>
  <si>
    <t>小林</t>
  </si>
  <si>
    <t>古塘</t>
  </si>
  <si>
    <t>小田</t>
  </si>
  <si>
    <t>平井</t>
  </si>
  <si>
    <t>大村</t>
  </si>
  <si>
    <t>畠</t>
  </si>
  <si>
    <t>正中</t>
  </si>
  <si>
    <t>吉谷</t>
  </si>
  <si>
    <t>瀧</t>
  </si>
  <si>
    <t>前田</t>
  </si>
  <si>
    <t>谷田</t>
  </si>
  <si>
    <t>木本</t>
  </si>
  <si>
    <t>丸岡</t>
  </si>
  <si>
    <t>上山</t>
  </si>
  <si>
    <t>西村太</t>
  </si>
  <si>
    <t>的場</t>
  </si>
  <si>
    <t>隂山</t>
  </si>
  <si>
    <t>三田松聖</t>
  </si>
  <si>
    <t>福川</t>
  </si>
  <si>
    <t>林</t>
  </si>
  <si>
    <t>稲富</t>
  </si>
  <si>
    <t>下坂</t>
  </si>
  <si>
    <t>川畑(2)</t>
  </si>
  <si>
    <t>金</t>
  </si>
  <si>
    <t>藤原</t>
  </si>
  <si>
    <t>宮田</t>
  </si>
  <si>
    <t>中塚</t>
  </si>
  <si>
    <t>佐名川</t>
  </si>
  <si>
    <t>藤井</t>
  </si>
  <si>
    <t>亀田</t>
  </si>
  <si>
    <t>大地</t>
  </si>
  <si>
    <t>吉田</t>
  </si>
  <si>
    <t>神戸村野工</t>
  </si>
  <si>
    <t>多根井</t>
  </si>
  <si>
    <t>金丸</t>
  </si>
  <si>
    <t>篠原</t>
  </si>
  <si>
    <t>佐藤（２）</t>
  </si>
  <si>
    <t>向井</t>
  </si>
  <si>
    <t>多鹿</t>
  </si>
  <si>
    <t>河野（２）</t>
  </si>
  <si>
    <t>中本</t>
  </si>
  <si>
    <t>琴　丘</t>
  </si>
  <si>
    <t>高　　砂</t>
  </si>
  <si>
    <r>
      <t xml:space="preserve"> (</t>
    </r>
    <r>
      <rPr>
        <sz val="11"/>
        <rFont val="ＭＳ Ｐゴシック"/>
        <family val="3"/>
      </rPr>
      <t>延長</t>
    </r>
    <r>
      <rPr>
        <sz val="11"/>
        <rFont val="Arial"/>
        <family val="2"/>
      </rPr>
      <t>11</t>
    </r>
    <r>
      <rPr>
        <sz val="11"/>
        <rFont val="ＭＳ Ｐゴシック"/>
        <family val="3"/>
      </rPr>
      <t>回</t>
    </r>
    <r>
      <rPr>
        <sz val="11"/>
        <rFont val="Arial"/>
        <family val="2"/>
      </rPr>
      <t>)</t>
    </r>
  </si>
  <si>
    <t>学校名</t>
  </si>
  <si>
    <t>三田祥雲館</t>
  </si>
  <si>
    <t>学校名</t>
  </si>
  <si>
    <t>神戸村野工業</t>
  </si>
  <si>
    <t>学校名</t>
  </si>
  <si>
    <t>加古川東</t>
  </si>
  <si>
    <t>尼崎双星</t>
  </si>
  <si>
    <t>八</t>
  </si>
  <si>
    <t>九</t>
  </si>
  <si>
    <r>
      <t>(7</t>
    </r>
    <r>
      <rPr>
        <sz val="11"/>
        <rFont val="ＭＳ Ｐゴシック"/>
        <family val="3"/>
      </rPr>
      <t>回コールド</t>
    </r>
    <r>
      <rPr>
        <sz val="11"/>
        <rFont val="Arial"/>
        <family val="2"/>
      </rPr>
      <t>)</t>
    </r>
  </si>
  <si>
    <t>夢野台</t>
  </si>
  <si>
    <t>育　英</t>
  </si>
  <si>
    <t>報徳学園</t>
  </si>
  <si>
    <t>白　　陵</t>
  </si>
  <si>
    <t>北　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</si>
</sst>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&lt;=999]000;[&lt;=9999]000\-00;000\-0000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7" borderId="10" xfId="0" applyFill="1" applyBorder="1" applyAlignment="1" applyProtection="1">
      <alignment horizontal="center" vertical="center"/>
      <protection/>
    </xf>
    <xf numFmtId="0" fontId="0" fillId="7" borderId="11" xfId="0" applyFill="1" applyBorder="1" applyAlignment="1" applyProtection="1">
      <alignment horizontal="center" vertical="center"/>
      <protection/>
    </xf>
    <xf numFmtId="0" fontId="0" fillId="7" borderId="12" xfId="0" applyFill="1" applyBorder="1" applyAlignment="1" applyProtection="1">
      <alignment horizontal="center" vertical="center"/>
      <protection/>
    </xf>
    <xf numFmtId="0" fontId="0" fillId="24" borderId="0" xfId="0" applyFill="1" applyAlignment="1">
      <alignment vertical="center"/>
    </xf>
    <xf numFmtId="0" fontId="0" fillId="24" borderId="13" xfId="0" applyFill="1" applyBorder="1" applyAlignment="1" applyProtection="1">
      <alignment horizontal="right" vertical="center"/>
      <protection/>
    </xf>
    <xf numFmtId="0" fontId="0" fillId="24" borderId="13" xfId="0" applyFill="1" applyBorder="1" applyAlignment="1" applyProtection="1">
      <alignment horizontal="left" vertical="center"/>
      <protection/>
    </xf>
    <xf numFmtId="0" fontId="0" fillId="24" borderId="13" xfId="0" applyFill="1" applyBorder="1" applyAlignment="1" applyProtection="1">
      <alignment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7" borderId="17" xfId="0" applyFill="1" applyBorder="1" applyAlignment="1" applyProtection="1">
      <alignment horizontal="center" vertical="center"/>
      <protection/>
    </xf>
    <xf numFmtId="0" fontId="4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19" xfId="0" applyFill="1" applyBorder="1" applyAlignment="1" applyProtection="1">
      <alignment horizontal="left" vertical="center" shrinkToFit="1"/>
      <protection locked="0"/>
    </xf>
    <xf numFmtId="0" fontId="4" fillId="24" borderId="20" xfId="0" applyFont="1" applyFill="1" applyBorder="1" applyAlignment="1" applyProtection="1">
      <alignment horizontal="center" vertical="center" shrinkToFit="1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181" fontId="4" fillId="24" borderId="13" xfId="0" applyNumberFormat="1" applyFont="1" applyFill="1" applyBorder="1" applyAlignment="1" applyProtection="1">
      <alignment horizontal="center" vertical="center"/>
      <protection locked="0"/>
    </xf>
    <xf numFmtId="0" fontId="23" fillId="24" borderId="21" xfId="0" applyFont="1" applyFill="1" applyBorder="1" applyAlignment="1" applyProtection="1">
      <alignment horizontal="right" vertical="center" shrinkToFit="1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22" xfId="0" applyFont="1" applyFill="1" applyBorder="1" applyAlignment="1" applyProtection="1">
      <alignment horizontal="center" vertical="center" shrinkToFit="1"/>
      <protection locked="0"/>
    </xf>
    <xf numFmtId="0" fontId="0" fillId="24" borderId="23" xfId="0" applyFont="1" applyFill="1" applyBorder="1" applyAlignment="1" applyProtection="1">
      <alignment horizontal="center" vertical="center" shrinkToFit="1"/>
      <protection locked="0"/>
    </xf>
    <xf numFmtId="0" fontId="0" fillId="24" borderId="24" xfId="0" applyFont="1" applyFill="1" applyBorder="1" applyAlignment="1" applyProtection="1">
      <alignment horizontal="center" vertical="center" shrinkToFit="1"/>
      <protection locked="0"/>
    </xf>
    <xf numFmtId="181" fontId="5" fillId="24" borderId="25" xfId="0" applyNumberFormat="1" applyFont="1" applyFill="1" applyBorder="1" applyAlignment="1" applyProtection="1">
      <alignment horizontal="center" vertical="center"/>
      <protection locked="0"/>
    </xf>
    <xf numFmtId="181" fontId="5" fillId="24" borderId="24" xfId="0" applyNumberFormat="1" applyFont="1" applyFill="1" applyBorder="1" applyAlignment="1" applyProtection="1">
      <alignment horizontal="center" vertical="center"/>
      <protection locked="0"/>
    </xf>
    <xf numFmtId="181" fontId="5" fillId="24" borderId="12" xfId="0" applyNumberFormat="1" applyFont="1" applyFill="1" applyBorder="1" applyAlignment="1" applyProtection="1">
      <alignment horizontal="center" vertical="center"/>
      <protection locked="0"/>
    </xf>
    <xf numFmtId="0" fontId="23" fillId="24" borderId="13" xfId="0" applyFont="1" applyFill="1" applyBorder="1" applyAlignment="1" applyProtection="1">
      <alignment horizontal="center" vertical="center"/>
      <protection locked="0"/>
    </xf>
    <xf numFmtId="0" fontId="4" fillId="24" borderId="13" xfId="0" applyFont="1" applyFill="1" applyBorder="1" applyAlignment="1" applyProtection="1">
      <alignment horizontal="center" vertical="center"/>
      <protection locked="0"/>
    </xf>
    <xf numFmtId="181" fontId="25" fillId="24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vertical="top"/>
    </xf>
    <xf numFmtId="0" fontId="0" fillId="24" borderId="26" xfId="0" applyFont="1" applyFill="1" applyBorder="1" applyAlignment="1" applyProtection="1">
      <alignment horizontal="center" vertical="center"/>
      <protection locked="0"/>
    </xf>
    <xf numFmtId="0" fontId="0" fillId="24" borderId="27" xfId="0" applyFont="1" applyFill="1" applyBorder="1" applyAlignment="1" applyProtection="1">
      <alignment horizontal="center" vertical="center"/>
      <protection locked="0"/>
    </xf>
    <xf numFmtId="0" fontId="0" fillId="24" borderId="25" xfId="0" applyFont="1" applyFill="1" applyBorder="1" applyAlignment="1" applyProtection="1">
      <alignment horizontal="center" vertical="center"/>
      <protection locked="0"/>
    </xf>
    <xf numFmtId="181" fontId="5" fillId="24" borderId="28" xfId="0" applyNumberFormat="1" applyFont="1" applyFill="1" applyBorder="1" applyAlignment="1" applyProtection="1">
      <alignment horizontal="center" vertical="center"/>
      <protection locked="0"/>
    </xf>
    <xf numFmtId="181" fontId="5" fillId="24" borderId="16" xfId="0" applyNumberFormat="1" applyFont="1" applyFill="1" applyBorder="1" applyAlignment="1" applyProtection="1">
      <alignment horizontal="center" vertical="center"/>
      <protection locked="0"/>
    </xf>
    <xf numFmtId="181" fontId="5" fillId="24" borderId="29" xfId="0" applyNumberFormat="1" applyFont="1" applyFill="1" applyBorder="1" applyAlignment="1" applyProtection="1">
      <alignment horizontal="center" vertical="center"/>
      <protection locked="0"/>
    </xf>
    <xf numFmtId="181" fontId="5" fillId="24" borderId="30" xfId="0" applyNumberFormat="1" applyFont="1" applyFill="1" applyBorder="1" applyAlignment="1" applyProtection="1">
      <alignment horizontal="center" vertical="center"/>
      <protection locked="0"/>
    </xf>
    <xf numFmtId="181" fontId="5" fillId="24" borderId="31" xfId="0" applyNumberFormat="1" applyFont="1" applyFill="1" applyBorder="1" applyAlignment="1" applyProtection="1">
      <alignment horizontal="center" vertical="center"/>
      <protection locked="0"/>
    </xf>
    <xf numFmtId="181" fontId="5" fillId="24" borderId="32" xfId="0" applyNumberFormat="1" applyFont="1" applyFill="1" applyBorder="1" applyAlignment="1" applyProtection="1">
      <alignment horizontal="center" vertical="center"/>
      <protection locked="0"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0" fillId="24" borderId="30" xfId="0" applyFont="1" applyFill="1" applyBorder="1" applyAlignment="1" applyProtection="1">
      <alignment horizontal="center" vertical="center"/>
      <protection locked="0"/>
    </xf>
    <xf numFmtId="0" fontId="0" fillId="24" borderId="25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4" borderId="27" xfId="0" applyFont="1" applyFill="1" applyBorder="1" applyAlignment="1" applyProtection="1">
      <alignment horizontal="center" vertical="center"/>
      <protection locked="0"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4" fillId="24" borderId="28" xfId="0" applyFont="1" applyFill="1" applyBorder="1" applyAlignment="1" applyProtection="1">
      <alignment horizontal="center" vertical="center" shrinkToFit="1"/>
      <protection/>
    </xf>
    <xf numFmtId="0" fontId="4" fillId="24" borderId="29" xfId="0" applyFont="1" applyFill="1" applyBorder="1" applyAlignment="1" applyProtection="1">
      <alignment horizontal="center" vertical="center" shrinkToFit="1"/>
      <protection/>
    </xf>
    <xf numFmtId="0" fontId="4" fillId="24" borderId="41" xfId="0" applyFont="1" applyFill="1" applyBorder="1" applyAlignment="1" applyProtection="1">
      <alignment horizontal="center" vertical="center" shrinkToFit="1"/>
      <protection/>
    </xf>
    <xf numFmtId="0" fontId="4" fillId="24" borderId="42" xfId="0" applyFont="1" applyFill="1" applyBorder="1" applyAlignment="1" applyProtection="1">
      <alignment horizontal="center" vertical="center" shrinkToFit="1"/>
      <protection/>
    </xf>
    <xf numFmtId="0" fontId="4" fillId="24" borderId="30" xfId="0" applyFont="1" applyFill="1" applyBorder="1" applyAlignment="1" applyProtection="1">
      <alignment horizontal="center" vertical="center" shrinkToFit="1"/>
      <protection/>
    </xf>
    <xf numFmtId="0" fontId="4" fillId="24" borderId="32" xfId="0" applyFont="1" applyFill="1" applyBorder="1" applyAlignment="1" applyProtection="1">
      <alignment horizontal="center" vertical="center" shrinkToFit="1"/>
      <protection/>
    </xf>
    <xf numFmtId="0" fontId="0" fillId="24" borderId="29" xfId="0" applyFont="1" applyFill="1" applyBorder="1" applyAlignment="1" applyProtection="1">
      <alignment horizontal="center" vertical="center"/>
      <protection locked="0"/>
    </xf>
    <xf numFmtId="0" fontId="0" fillId="24" borderId="28" xfId="0" applyFont="1" applyFill="1" applyBorder="1" applyAlignment="1" applyProtection="1">
      <alignment horizontal="center" vertical="center"/>
      <protection locked="0"/>
    </xf>
    <xf numFmtId="0" fontId="0" fillId="24" borderId="2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31" xfId="0" applyFont="1" applyFill="1" applyBorder="1" applyAlignment="1" applyProtection="1">
      <alignment horizontal="center" vertical="center" shrinkToFit="1"/>
      <protection/>
    </xf>
    <xf numFmtId="0" fontId="0" fillId="24" borderId="21" xfId="0" applyFill="1" applyBorder="1" applyAlignment="1" applyProtection="1">
      <alignment horizontal="distributed" vertical="center"/>
      <protection/>
    </xf>
    <xf numFmtId="0" fontId="0" fillId="24" borderId="14" xfId="0" applyFill="1" applyBorder="1" applyAlignment="1" applyProtection="1">
      <alignment horizontal="distributed" vertical="center"/>
      <protection/>
    </xf>
    <xf numFmtId="0" fontId="0" fillId="24" borderId="21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43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21" xfId="0" applyFont="1" applyFill="1" applyBorder="1" applyAlignment="1" applyProtection="1">
      <alignment horizontal="center" vertical="center"/>
      <protection/>
    </xf>
    <xf numFmtId="0" fontId="0" fillId="24" borderId="43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4" fillId="24" borderId="21" xfId="0" applyFont="1" applyFill="1" applyBorder="1" applyAlignment="1" applyProtection="1">
      <alignment horizontal="center" vertical="center" shrinkToFit="1"/>
      <protection locked="0"/>
    </xf>
    <xf numFmtId="0" fontId="4" fillId="24" borderId="14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right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23" fillId="24" borderId="13" xfId="0" applyFont="1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0" fillId="24" borderId="44" xfId="0" applyFont="1" applyFill="1" applyBorder="1" applyAlignment="1" applyProtection="1">
      <alignment horizontal="center" vertical="center"/>
      <protection locked="0"/>
    </xf>
    <xf numFmtId="0" fontId="0" fillId="24" borderId="45" xfId="0" applyFont="1" applyFill="1" applyBorder="1" applyAlignment="1" applyProtection="1">
      <alignment horizontal="center" vertical="center"/>
      <protection locked="0"/>
    </xf>
    <xf numFmtId="0" fontId="0" fillId="24" borderId="46" xfId="0" applyFont="1" applyFill="1" applyBorder="1" applyAlignment="1" applyProtection="1">
      <alignment horizontal="center" vertical="center"/>
      <protection locked="0"/>
    </xf>
    <xf numFmtId="0" fontId="0" fillId="24" borderId="47" xfId="0" applyFont="1" applyFill="1" applyBorder="1" applyAlignment="1" applyProtection="1">
      <alignment horizontal="center" vertical="center"/>
      <protection locked="0"/>
    </xf>
    <xf numFmtId="0" fontId="0" fillId="24" borderId="48" xfId="0" applyFont="1" applyFill="1" applyBorder="1" applyAlignment="1" applyProtection="1">
      <alignment horizontal="center" vertical="center"/>
      <protection locked="0"/>
    </xf>
    <xf numFmtId="0" fontId="0" fillId="24" borderId="49" xfId="0" applyFon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19" xfId="0" applyFont="1" applyFill="1" applyBorder="1" applyAlignment="1" applyProtection="1">
      <alignment horizontal="center" vertical="center"/>
      <protection locked="0"/>
    </xf>
    <xf numFmtId="0" fontId="0" fillId="24" borderId="50" xfId="0" applyFont="1" applyFill="1" applyBorder="1" applyAlignment="1" applyProtection="1">
      <alignment horizontal="center" vertical="center"/>
      <protection locked="0"/>
    </xf>
    <xf numFmtId="0" fontId="0" fillId="24" borderId="51" xfId="0" applyFont="1" applyFill="1" applyBorder="1" applyAlignment="1" applyProtection="1">
      <alignment horizontal="center" vertical="center"/>
      <protection locked="0"/>
    </xf>
    <xf numFmtId="0" fontId="0" fillId="24" borderId="21" xfId="0" applyFill="1" applyBorder="1" applyAlignment="1" applyProtection="1">
      <alignment horizontal="distributed" vertical="center"/>
      <protection/>
    </xf>
    <xf numFmtId="0" fontId="0" fillId="24" borderId="14" xfId="0" applyFill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2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R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24" t="s">
        <v>52</v>
      </c>
      <c r="B1" s="85" t="s">
        <v>3</v>
      </c>
      <c r="C1" s="85"/>
      <c r="D1" s="85"/>
      <c r="E1" s="85"/>
      <c r="F1" s="85"/>
      <c r="G1" s="85"/>
      <c r="H1" s="5" t="s">
        <v>4</v>
      </c>
      <c r="I1" s="23">
        <v>1</v>
      </c>
      <c r="J1" s="6" t="s">
        <v>5</v>
      </c>
      <c r="K1" s="7">
        <v>2016</v>
      </c>
      <c r="L1" s="8" t="s">
        <v>6</v>
      </c>
      <c r="M1" s="32">
        <v>4</v>
      </c>
      <c r="N1" s="8" t="s">
        <v>0</v>
      </c>
      <c r="O1" s="32">
        <v>16</v>
      </c>
      <c r="P1" s="5" t="s">
        <v>7</v>
      </c>
      <c r="Q1" s="33" t="s">
        <v>8</v>
      </c>
      <c r="R1" s="9" t="s">
        <v>9</v>
      </c>
    </row>
    <row r="2" ht="5.25" customHeight="1"/>
    <row r="3" spans="1:18" ht="18.75" customHeight="1">
      <c r="A3" s="35" t="s">
        <v>53</v>
      </c>
      <c r="K3" s="86" t="s">
        <v>10</v>
      </c>
      <c r="L3" s="86"/>
      <c r="M3" s="87" t="s">
        <v>54</v>
      </c>
      <c r="N3" s="87"/>
      <c r="O3" s="87"/>
      <c r="P3" s="87"/>
      <c r="Q3" s="87"/>
      <c r="R3" s="25" t="s">
        <v>11</v>
      </c>
    </row>
    <row r="4" spans="1:18" ht="18.75" customHeight="1">
      <c r="A4" s="19"/>
      <c r="B4" s="21">
        <v>1</v>
      </c>
      <c r="C4" s="20" t="s">
        <v>2</v>
      </c>
      <c r="E4" s="80" t="s">
        <v>1</v>
      </c>
      <c r="F4" s="80"/>
      <c r="G4" s="81" t="s">
        <v>12</v>
      </c>
      <c r="H4" s="81"/>
      <c r="I4" s="82">
        <v>0.41388888888888886</v>
      </c>
      <c r="J4" s="82"/>
      <c r="K4" s="83" t="s">
        <v>13</v>
      </c>
      <c r="L4" s="83"/>
      <c r="M4" s="82">
        <v>0.5</v>
      </c>
      <c r="N4" s="82"/>
      <c r="O4" s="83" t="s">
        <v>14</v>
      </c>
      <c r="P4" s="83"/>
      <c r="Q4" s="84">
        <f>SUM(M4-I4)</f>
        <v>0.08611111111111114</v>
      </c>
      <c r="R4" s="84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68" t="s">
        <v>124</v>
      </c>
      <c r="B6" s="69"/>
      <c r="C6" s="1" t="s">
        <v>37</v>
      </c>
      <c r="D6" s="2" t="s">
        <v>38</v>
      </c>
      <c r="E6" s="3" t="s">
        <v>39</v>
      </c>
      <c r="F6" s="1" t="s">
        <v>40</v>
      </c>
      <c r="G6" s="2" t="s">
        <v>41</v>
      </c>
      <c r="H6" s="18" t="s">
        <v>42</v>
      </c>
      <c r="I6" s="1" t="s">
        <v>43</v>
      </c>
      <c r="J6" s="2" t="s">
        <v>44</v>
      </c>
      <c r="K6" s="3" t="s">
        <v>45</v>
      </c>
      <c r="L6" s="22" t="s">
        <v>46</v>
      </c>
      <c r="M6" s="13" t="s">
        <v>47</v>
      </c>
      <c r="N6" s="14" t="s">
        <v>48</v>
      </c>
      <c r="O6" s="22" t="s">
        <v>49</v>
      </c>
      <c r="P6" s="13" t="s">
        <v>50</v>
      </c>
      <c r="Q6" s="14" t="s">
        <v>51</v>
      </c>
      <c r="R6" s="15" t="s">
        <v>15</v>
      </c>
    </row>
    <row r="7" spans="1:18" ht="27.75" customHeight="1">
      <c r="A7" s="78" t="s">
        <v>121</v>
      </c>
      <c r="B7" s="79"/>
      <c r="C7" s="29">
        <v>0</v>
      </c>
      <c r="D7" s="30">
        <v>0</v>
      </c>
      <c r="E7" s="31">
        <v>2</v>
      </c>
      <c r="F7" s="29">
        <v>0</v>
      </c>
      <c r="G7" s="30">
        <v>2</v>
      </c>
      <c r="H7" s="31">
        <v>0</v>
      </c>
      <c r="I7" s="29">
        <v>0</v>
      </c>
      <c r="J7" s="30">
        <v>0</v>
      </c>
      <c r="K7" s="31">
        <v>0</v>
      </c>
      <c r="L7" s="29"/>
      <c r="M7" s="30" t="s">
        <v>56</v>
      </c>
      <c r="N7" s="31"/>
      <c r="O7" s="29"/>
      <c r="P7" s="30" t="s">
        <v>56</v>
      </c>
      <c r="Q7" s="31"/>
      <c r="R7" s="34">
        <f>SUM(C7:Q7)</f>
        <v>4</v>
      </c>
    </row>
    <row r="8" spans="1:18" ht="27.75" customHeight="1">
      <c r="A8" s="78" t="s">
        <v>57</v>
      </c>
      <c r="B8" s="79"/>
      <c r="C8" s="29">
        <v>3</v>
      </c>
      <c r="D8" s="30">
        <v>2</v>
      </c>
      <c r="E8" s="31">
        <v>0</v>
      </c>
      <c r="F8" s="29">
        <v>0</v>
      </c>
      <c r="G8" s="30">
        <v>0</v>
      </c>
      <c r="H8" s="31">
        <v>0</v>
      </c>
      <c r="I8" s="29">
        <v>0</v>
      </c>
      <c r="J8" s="30">
        <v>0</v>
      </c>
      <c r="K8" s="31" t="s">
        <v>16</v>
      </c>
      <c r="L8" s="29"/>
      <c r="M8" s="30"/>
      <c r="N8" s="31"/>
      <c r="O8" s="29"/>
      <c r="P8" s="30"/>
      <c r="Q8" s="31"/>
      <c r="R8" s="34">
        <f>SUM(C8:Q8)</f>
        <v>5</v>
      </c>
    </row>
    <row r="9" spans="1:18" ht="21" customHeight="1">
      <c r="A9" s="68" t="s">
        <v>124</v>
      </c>
      <c r="B9" s="69"/>
      <c r="C9" s="70" t="s">
        <v>17</v>
      </c>
      <c r="D9" s="71"/>
      <c r="E9" s="71"/>
      <c r="F9" s="71"/>
      <c r="G9" s="71"/>
      <c r="H9" s="72"/>
      <c r="I9" s="73" t="s">
        <v>18</v>
      </c>
      <c r="J9" s="74"/>
      <c r="K9" s="75" t="s">
        <v>19</v>
      </c>
      <c r="L9" s="76"/>
      <c r="M9" s="77" t="s">
        <v>20</v>
      </c>
      <c r="N9" s="76"/>
      <c r="O9" s="73" t="s">
        <v>21</v>
      </c>
      <c r="P9" s="71"/>
      <c r="Q9" s="71"/>
      <c r="R9" s="74"/>
    </row>
    <row r="10" spans="1:18" ht="16.5" customHeight="1">
      <c r="A10" s="59" t="str">
        <f>A7</f>
        <v>琴　丘</v>
      </c>
      <c r="B10" s="66"/>
      <c r="C10" s="36" t="s">
        <v>22</v>
      </c>
      <c r="D10" s="63" t="s">
        <v>59</v>
      </c>
      <c r="E10" s="64"/>
      <c r="F10" s="26">
        <v>4</v>
      </c>
      <c r="G10" s="63"/>
      <c r="H10" s="65"/>
      <c r="I10" s="50" t="s">
        <v>60</v>
      </c>
      <c r="J10" s="51"/>
      <c r="K10" s="51" t="s">
        <v>61</v>
      </c>
      <c r="L10" s="64"/>
      <c r="M10" s="50"/>
      <c r="N10" s="65"/>
      <c r="O10" s="63"/>
      <c r="P10" s="64"/>
      <c r="Q10" s="50"/>
      <c r="R10" s="51"/>
    </row>
    <row r="11" spans="1:18" ht="16.5" customHeight="1">
      <c r="A11" s="59"/>
      <c r="B11" s="66"/>
      <c r="C11" s="37">
        <v>2</v>
      </c>
      <c r="D11" s="52"/>
      <c r="E11" s="53"/>
      <c r="F11" s="27">
        <v>5</v>
      </c>
      <c r="G11" s="52"/>
      <c r="H11" s="54"/>
      <c r="I11" s="55"/>
      <c r="J11" s="56"/>
      <c r="K11" s="56"/>
      <c r="L11" s="53"/>
      <c r="M11" s="55"/>
      <c r="N11" s="54"/>
      <c r="O11" s="52"/>
      <c r="P11" s="53"/>
      <c r="Q11" s="55"/>
      <c r="R11" s="56"/>
    </row>
    <row r="12" spans="1:18" ht="16.5" customHeight="1">
      <c r="A12" s="61"/>
      <c r="B12" s="67"/>
      <c r="C12" s="38">
        <v>3</v>
      </c>
      <c r="D12" s="47"/>
      <c r="E12" s="48"/>
      <c r="F12" s="28">
        <v>6</v>
      </c>
      <c r="G12" s="47"/>
      <c r="H12" s="49"/>
      <c r="I12" s="45"/>
      <c r="J12" s="46"/>
      <c r="K12" s="46"/>
      <c r="L12" s="48"/>
      <c r="M12" s="45"/>
      <c r="N12" s="49"/>
      <c r="O12" s="47"/>
      <c r="P12" s="48"/>
      <c r="Q12" s="45"/>
      <c r="R12" s="46"/>
    </row>
    <row r="13" spans="1:18" ht="16.5" customHeight="1">
      <c r="A13" s="57" t="str">
        <f>A8</f>
        <v>西宮南</v>
      </c>
      <c r="B13" s="58"/>
      <c r="C13" s="36" t="s">
        <v>22</v>
      </c>
      <c r="D13" s="63" t="s">
        <v>62</v>
      </c>
      <c r="E13" s="64"/>
      <c r="F13" s="26">
        <v>4</v>
      </c>
      <c r="G13" s="63"/>
      <c r="H13" s="65"/>
      <c r="I13" s="50" t="s">
        <v>63</v>
      </c>
      <c r="J13" s="51"/>
      <c r="K13" s="51" t="s">
        <v>58</v>
      </c>
      <c r="L13" s="64"/>
      <c r="M13" s="50"/>
      <c r="N13" s="65"/>
      <c r="O13" s="63" t="s">
        <v>64</v>
      </c>
      <c r="P13" s="64"/>
      <c r="Q13" s="50" t="s">
        <v>58</v>
      </c>
      <c r="R13" s="51"/>
    </row>
    <row r="14" spans="1:18" ht="16.5" customHeight="1">
      <c r="A14" s="59"/>
      <c r="B14" s="60"/>
      <c r="C14" s="37">
        <v>2</v>
      </c>
      <c r="D14" s="52" t="s">
        <v>65</v>
      </c>
      <c r="E14" s="53"/>
      <c r="F14" s="27">
        <v>5</v>
      </c>
      <c r="G14" s="52"/>
      <c r="H14" s="54"/>
      <c r="I14" s="55"/>
      <c r="J14" s="56"/>
      <c r="K14" s="56"/>
      <c r="L14" s="53"/>
      <c r="M14" s="55"/>
      <c r="N14" s="54"/>
      <c r="O14" s="52" t="s">
        <v>66</v>
      </c>
      <c r="P14" s="53"/>
      <c r="Q14" s="55"/>
      <c r="R14" s="56"/>
    </row>
    <row r="15" spans="1:18" ht="16.5" customHeight="1">
      <c r="A15" s="61"/>
      <c r="B15" s="62"/>
      <c r="C15" s="38">
        <v>3</v>
      </c>
      <c r="D15" s="47"/>
      <c r="E15" s="48"/>
      <c r="F15" s="28">
        <v>6</v>
      </c>
      <c r="G15" s="47"/>
      <c r="H15" s="49"/>
      <c r="I15" s="45"/>
      <c r="J15" s="46"/>
      <c r="K15" s="46"/>
      <c r="L15" s="48"/>
      <c r="M15" s="45"/>
      <c r="N15" s="49"/>
      <c r="O15" s="47" t="s">
        <v>62</v>
      </c>
      <c r="P15" s="48"/>
      <c r="Q15" s="45"/>
      <c r="R15" s="46"/>
    </row>
    <row r="16" spans="9:18" ht="11.25" customHeight="1">
      <c r="I16" s="16"/>
      <c r="J16" s="17"/>
      <c r="K16" s="16"/>
      <c r="L16" s="16"/>
      <c r="M16" s="16"/>
      <c r="N16" s="16"/>
      <c r="O16" s="16"/>
      <c r="P16" s="16"/>
      <c r="Q16" s="16"/>
      <c r="R16" s="16"/>
    </row>
    <row r="17" spans="1:18" ht="18.75" customHeight="1">
      <c r="A17" s="19"/>
      <c r="B17" s="21">
        <v>1</v>
      </c>
      <c r="C17" s="20" t="s">
        <v>2</v>
      </c>
      <c r="E17" s="80" t="s">
        <v>23</v>
      </c>
      <c r="F17" s="80"/>
      <c r="G17" s="81" t="s">
        <v>12</v>
      </c>
      <c r="H17" s="81"/>
      <c r="I17" s="82">
        <v>0.5347222222222222</v>
      </c>
      <c r="J17" s="82"/>
      <c r="K17" s="83" t="s">
        <v>13</v>
      </c>
      <c r="L17" s="83"/>
      <c r="M17" s="82">
        <v>0.6118055555555556</v>
      </c>
      <c r="N17" s="82"/>
      <c r="O17" s="83" t="s">
        <v>14</v>
      </c>
      <c r="P17" s="83"/>
      <c r="Q17" s="84">
        <f>SUM(M17-I17)</f>
        <v>0.07708333333333339</v>
      </c>
      <c r="R17" s="84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68" t="s">
        <v>124</v>
      </c>
      <c r="B19" s="69"/>
      <c r="C19" s="1" t="s">
        <v>37</v>
      </c>
      <c r="D19" s="2" t="s">
        <v>38</v>
      </c>
      <c r="E19" s="3" t="s">
        <v>39</v>
      </c>
      <c r="F19" s="1" t="s">
        <v>40</v>
      </c>
      <c r="G19" s="2" t="s">
        <v>41</v>
      </c>
      <c r="H19" s="18" t="s">
        <v>42</v>
      </c>
      <c r="I19" s="1" t="s">
        <v>43</v>
      </c>
      <c r="J19" s="2" t="s">
        <v>44</v>
      </c>
      <c r="K19" s="3" t="s">
        <v>45</v>
      </c>
      <c r="L19" s="1" t="s">
        <v>46</v>
      </c>
      <c r="M19" s="2" t="s">
        <v>47</v>
      </c>
      <c r="N19" s="14" t="s">
        <v>48</v>
      </c>
      <c r="O19" s="22" t="s">
        <v>49</v>
      </c>
      <c r="P19" s="13" t="s">
        <v>50</v>
      </c>
      <c r="Q19" s="14" t="s">
        <v>51</v>
      </c>
      <c r="R19" s="15" t="s">
        <v>15</v>
      </c>
    </row>
    <row r="20" spans="1:18" ht="27.75" customHeight="1">
      <c r="A20" s="78" t="s">
        <v>125</v>
      </c>
      <c r="B20" s="79"/>
      <c r="C20" s="29">
        <v>1</v>
      </c>
      <c r="D20" s="30">
        <v>0</v>
      </c>
      <c r="E20" s="31">
        <v>0</v>
      </c>
      <c r="F20" s="29">
        <v>0</v>
      </c>
      <c r="G20" s="30">
        <v>0</v>
      </c>
      <c r="H20" s="31">
        <v>0</v>
      </c>
      <c r="I20" s="29">
        <v>1</v>
      </c>
      <c r="J20" s="30">
        <v>0</v>
      </c>
      <c r="K20" s="31">
        <v>0</v>
      </c>
      <c r="L20" s="29">
        <v>0</v>
      </c>
      <c r="M20" s="30">
        <v>0</v>
      </c>
      <c r="N20" s="31"/>
      <c r="O20" s="39" t="s">
        <v>123</v>
      </c>
      <c r="P20" s="40"/>
      <c r="Q20" s="41"/>
      <c r="R20" s="34">
        <f>SUM(C20:Q20)</f>
        <v>2</v>
      </c>
    </row>
    <row r="21" spans="1:18" ht="27.75" customHeight="1">
      <c r="A21" s="78" t="s">
        <v>122</v>
      </c>
      <c r="B21" s="79"/>
      <c r="C21" s="29">
        <v>0</v>
      </c>
      <c r="D21" s="30">
        <v>0</v>
      </c>
      <c r="E21" s="31">
        <v>0</v>
      </c>
      <c r="F21" s="29">
        <v>0</v>
      </c>
      <c r="G21" s="30">
        <v>0</v>
      </c>
      <c r="H21" s="31">
        <v>0</v>
      </c>
      <c r="I21" s="29">
        <v>0</v>
      </c>
      <c r="J21" s="30">
        <v>0</v>
      </c>
      <c r="K21" s="31">
        <v>2</v>
      </c>
      <c r="L21" s="29">
        <v>0</v>
      </c>
      <c r="M21" s="30" t="s">
        <v>32</v>
      </c>
      <c r="N21" s="31"/>
      <c r="O21" s="42"/>
      <c r="P21" s="43"/>
      <c r="Q21" s="44"/>
      <c r="R21" s="34">
        <v>3</v>
      </c>
    </row>
    <row r="22" spans="1:18" ht="21" customHeight="1">
      <c r="A22" s="68" t="s">
        <v>124</v>
      </c>
      <c r="B22" s="69"/>
      <c r="C22" s="70" t="s">
        <v>17</v>
      </c>
      <c r="D22" s="71"/>
      <c r="E22" s="71"/>
      <c r="F22" s="71"/>
      <c r="G22" s="71"/>
      <c r="H22" s="72"/>
      <c r="I22" s="73" t="s">
        <v>18</v>
      </c>
      <c r="J22" s="74"/>
      <c r="K22" s="75" t="s">
        <v>19</v>
      </c>
      <c r="L22" s="76"/>
      <c r="M22" s="77" t="s">
        <v>20</v>
      </c>
      <c r="N22" s="76"/>
      <c r="O22" s="73" t="s">
        <v>21</v>
      </c>
      <c r="P22" s="71"/>
      <c r="Q22" s="71"/>
      <c r="R22" s="74"/>
    </row>
    <row r="23" spans="1:18" ht="16.5" customHeight="1">
      <c r="A23" s="59" t="str">
        <f>A20</f>
        <v>三田祥雲館</v>
      </c>
      <c r="B23" s="66"/>
      <c r="C23" s="36" t="s">
        <v>22</v>
      </c>
      <c r="D23" s="63" t="s">
        <v>66</v>
      </c>
      <c r="E23" s="64"/>
      <c r="F23" s="26">
        <v>4</v>
      </c>
      <c r="G23" s="63"/>
      <c r="H23" s="65"/>
      <c r="I23" s="50" t="s">
        <v>35</v>
      </c>
      <c r="J23" s="51"/>
      <c r="K23" s="51"/>
      <c r="L23" s="64"/>
      <c r="M23" s="50"/>
      <c r="N23" s="65"/>
      <c r="O23" s="63"/>
      <c r="P23" s="64"/>
      <c r="Q23" s="50"/>
      <c r="R23" s="51"/>
    </row>
    <row r="24" spans="1:18" ht="16.5" customHeight="1">
      <c r="A24" s="59"/>
      <c r="B24" s="66"/>
      <c r="C24" s="37">
        <v>2</v>
      </c>
      <c r="D24" s="52"/>
      <c r="E24" s="53"/>
      <c r="F24" s="27">
        <v>5</v>
      </c>
      <c r="G24" s="52"/>
      <c r="H24" s="54"/>
      <c r="I24" s="55"/>
      <c r="J24" s="56"/>
      <c r="K24" s="56"/>
      <c r="L24" s="53"/>
      <c r="M24" s="55"/>
      <c r="N24" s="54"/>
      <c r="O24" s="52"/>
      <c r="P24" s="53"/>
      <c r="Q24" s="55"/>
      <c r="R24" s="56"/>
    </row>
    <row r="25" spans="1:18" ht="16.5" customHeight="1">
      <c r="A25" s="61"/>
      <c r="B25" s="67"/>
      <c r="C25" s="38">
        <v>3</v>
      </c>
      <c r="D25" s="47"/>
      <c r="E25" s="48"/>
      <c r="F25" s="28">
        <v>6</v>
      </c>
      <c r="G25" s="47"/>
      <c r="H25" s="49"/>
      <c r="I25" s="45"/>
      <c r="J25" s="46"/>
      <c r="K25" s="46"/>
      <c r="L25" s="48"/>
      <c r="M25" s="45"/>
      <c r="N25" s="49"/>
      <c r="O25" s="47"/>
      <c r="P25" s="48"/>
      <c r="Q25" s="45"/>
      <c r="R25" s="46"/>
    </row>
    <row r="26" spans="1:18" ht="16.5" customHeight="1">
      <c r="A26" s="57" t="str">
        <f>A21</f>
        <v>高　　砂</v>
      </c>
      <c r="B26" s="58"/>
      <c r="C26" s="36" t="s">
        <v>22</v>
      </c>
      <c r="D26" s="63" t="s">
        <v>67</v>
      </c>
      <c r="E26" s="64"/>
      <c r="F26" s="26">
        <v>4</v>
      </c>
      <c r="G26" s="63"/>
      <c r="H26" s="65"/>
      <c r="I26" s="50" t="s">
        <v>68</v>
      </c>
      <c r="J26" s="51"/>
      <c r="K26" s="51" t="s">
        <v>69</v>
      </c>
      <c r="L26" s="64"/>
      <c r="M26" s="50"/>
      <c r="N26" s="65"/>
      <c r="O26" s="63" t="s">
        <v>70</v>
      </c>
      <c r="P26" s="64"/>
      <c r="Q26" s="50"/>
      <c r="R26" s="51"/>
    </row>
    <row r="27" spans="1:18" ht="16.5" customHeight="1">
      <c r="A27" s="59"/>
      <c r="B27" s="60"/>
      <c r="C27" s="37">
        <v>2</v>
      </c>
      <c r="D27" s="52" t="s">
        <v>71</v>
      </c>
      <c r="E27" s="53"/>
      <c r="F27" s="27">
        <v>5</v>
      </c>
      <c r="G27" s="52"/>
      <c r="H27" s="54"/>
      <c r="I27" s="55"/>
      <c r="J27" s="56"/>
      <c r="K27" s="56"/>
      <c r="L27" s="53"/>
      <c r="M27" s="55"/>
      <c r="N27" s="54"/>
      <c r="O27" s="52"/>
      <c r="P27" s="53"/>
      <c r="Q27" s="55"/>
      <c r="R27" s="56"/>
    </row>
    <row r="28" spans="1:18" ht="16.5" customHeight="1">
      <c r="A28" s="61"/>
      <c r="B28" s="62"/>
      <c r="C28" s="38">
        <v>3</v>
      </c>
      <c r="D28" s="47"/>
      <c r="E28" s="48"/>
      <c r="F28" s="28">
        <v>6</v>
      </c>
      <c r="G28" s="47"/>
      <c r="H28" s="49"/>
      <c r="I28" s="45"/>
      <c r="J28" s="46"/>
      <c r="K28" s="46"/>
      <c r="L28" s="48"/>
      <c r="M28" s="45"/>
      <c r="N28" s="49"/>
      <c r="O28" s="47"/>
      <c r="P28" s="48"/>
      <c r="Q28" s="45"/>
      <c r="R28" s="46"/>
    </row>
    <row r="29" spans="9:18" ht="11.25" customHeight="1">
      <c r="I29" s="16"/>
      <c r="J29" s="17"/>
      <c r="K29" s="16"/>
      <c r="L29" s="16"/>
      <c r="M29" s="16"/>
      <c r="N29" s="16"/>
      <c r="O29" s="16"/>
      <c r="P29" s="16"/>
      <c r="Q29" s="16"/>
      <c r="R29" s="16"/>
    </row>
    <row r="33" ht="13.5">
      <c r="I33" s="10"/>
    </row>
  </sheetData>
  <sheetProtection/>
  <mergeCells count="124">
    <mergeCell ref="M4:N4"/>
    <mergeCell ref="O4:P4"/>
    <mergeCell ref="Q4:R4"/>
    <mergeCell ref="A6:B6"/>
    <mergeCell ref="A7:B7"/>
    <mergeCell ref="A8:B8"/>
    <mergeCell ref="B1:G1"/>
    <mergeCell ref="K3:L3"/>
    <mergeCell ref="M3:Q3"/>
    <mergeCell ref="E4:F4"/>
    <mergeCell ref="G4:H4"/>
    <mergeCell ref="I4:J4"/>
    <mergeCell ref="K4:L4"/>
    <mergeCell ref="A9:B9"/>
    <mergeCell ref="C9:H9"/>
    <mergeCell ref="I9:J9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Q13:R13"/>
    <mergeCell ref="D14:E14"/>
    <mergeCell ref="G14:H14"/>
    <mergeCell ref="I14:J14"/>
    <mergeCell ref="K14:L14"/>
    <mergeCell ref="M14:N14"/>
    <mergeCell ref="O14:P14"/>
    <mergeCell ref="Q14:R14"/>
    <mergeCell ref="Q17:R17"/>
    <mergeCell ref="D15:E15"/>
    <mergeCell ref="G15:H15"/>
    <mergeCell ref="I15:J15"/>
    <mergeCell ref="K15:L15"/>
    <mergeCell ref="M15:N15"/>
    <mergeCell ref="O15:P15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A22:B22"/>
    <mergeCell ref="C22:H22"/>
    <mergeCell ref="I22:J22"/>
    <mergeCell ref="K22:L22"/>
    <mergeCell ref="M22:N22"/>
    <mergeCell ref="O22:R22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G27:H27"/>
    <mergeCell ref="I27:J27"/>
    <mergeCell ref="K27:L27"/>
    <mergeCell ref="M27:N27"/>
    <mergeCell ref="O27:P27"/>
    <mergeCell ref="Q27:R27"/>
    <mergeCell ref="O20:Q21"/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</mergeCells>
  <conditionalFormatting sqref="R7">
    <cfRule type="expression" priority="31" dxfId="151" stopIfTrue="1">
      <formula>$R7&gt;$R8</formula>
    </cfRule>
  </conditionalFormatting>
  <conditionalFormatting sqref="R8">
    <cfRule type="expression" priority="32" dxfId="151" stopIfTrue="1">
      <formula>$R8&gt;$R7</formula>
    </cfRule>
  </conditionalFormatting>
  <conditionalFormatting sqref="C7:C8 O20">
    <cfRule type="cellIs" priority="33" dxfId="151" operator="greaterThan" stopIfTrue="1">
      <formula>0</formula>
    </cfRule>
  </conditionalFormatting>
  <conditionalFormatting sqref="D7:E8">
    <cfRule type="cellIs" priority="34" dxfId="151" operator="greaterThan" stopIfTrue="1">
      <formula>0</formula>
    </cfRule>
  </conditionalFormatting>
  <conditionalFormatting sqref="F7:F8">
    <cfRule type="cellIs" priority="37" dxfId="151" operator="greaterThan" stopIfTrue="1">
      <formula>0</formula>
    </cfRule>
  </conditionalFormatting>
  <conditionalFormatting sqref="G7:H8">
    <cfRule type="cellIs" priority="38" dxfId="151" operator="greaterThan" stopIfTrue="1">
      <formula>0</formula>
    </cfRule>
  </conditionalFormatting>
  <conditionalFormatting sqref="I7:I8">
    <cfRule type="cellIs" priority="39" dxfId="151" operator="greaterThan" stopIfTrue="1">
      <formula>0</formula>
    </cfRule>
  </conditionalFormatting>
  <conditionalFormatting sqref="J7:K8">
    <cfRule type="cellIs" priority="40" dxfId="151" operator="greaterThan" stopIfTrue="1">
      <formula>0</formula>
    </cfRule>
  </conditionalFormatting>
  <conditionalFormatting sqref="L7:L8">
    <cfRule type="cellIs" priority="41" dxfId="151" operator="greaterThan" stopIfTrue="1">
      <formula>0</formula>
    </cfRule>
  </conditionalFormatting>
  <conditionalFormatting sqref="M7:N8">
    <cfRule type="cellIs" priority="42" dxfId="151" operator="greaterThan" stopIfTrue="1">
      <formula>0</formula>
    </cfRule>
  </conditionalFormatting>
  <conditionalFormatting sqref="O7:O8">
    <cfRule type="cellIs" priority="43" dxfId="151" operator="greaterThan" stopIfTrue="1">
      <formula>0</formula>
    </cfRule>
  </conditionalFormatting>
  <conditionalFormatting sqref="P7:Q8">
    <cfRule type="cellIs" priority="44" dxfId="151" operator="greaterThan" stopIfTrue="1">
      <formula>0</formula>
    </cfRule>
  </conditionalFormatting>
  <conditionalFormatting sqref="R20">
    <cfRule type="expression" priority="47" dxfId="151" stopIfTrue="1">
      <formula>$R20&gt;$R21</formula>
    </cfRule>
  </conditionalFormatting>
  <conditionalFormatting sqref="R21">
    <cfRule type="expression" priority="48" dxfId="151" stopIfTrue="1">
      <formula>$R21&gt;$R20</formula>
    </cfRule>
  </conditionalFormatting>
  <conditionalFormatting sqref="C20:C21">
    <cfRule type="cellIs" priority="49" dxfId="151" operator="greaterThan" stopIfTrue="1">
      <formula>0</formula>
    </cfRule>
  </conditionalFormatting>
  <conditionalFormatting sqref="D20:E21">
    <cfRule type="cellIs" priority="50" dxfId="151" operator="greaterThan" stopIfTrue="1">
      <formula>0</formula>
    </cfRule>
  </conditionalFormatting>
  <conditionalFormatting sqref="F20:F21">
    <cfRule type="cellIs" priority="53" dxfId="151" operator="greaterThan" stopIfTrue="1">
      <formula>0</formula>
    </cfRule>
  </conditionalFormatting>
  <conditionalFormatting sqref="G20:H21">
    <cfRule type="cellIs" priority="54" dxfId="151" operator="greaterThan" stopIfTrue="1">
      <formula>0</formula>
    </cfRule>
  </conditionalFormatting>
  <conditionalFormatting sqref="I20:I21">
    <cfRule type="cellIs" priority="55" dxfId="151" operator="greaterThan" stopIfTrue="1">
      <formula>0</formula>
    </cfRule>
  </conditionalFormatting>
  <conditionalFormatting sqref="J20:K21">
    <cfRule type="cellIs" priority="56" dxfId="151" operator="greaterThan" stopIfTrue="1">
      <formula>0</formula>
    </cfRule>
  </conditionalFormatting>
  <conditionalFormatting sqref="L20:L21">
    <cfRule type="cellIs" priority="57" dxfId="151" operator="greaterThan" stopIfTrue="1">
      <formula>0</formula>
    </cfRule>
  </conditionalFormatting>
  <conditionalFormatting sqref="M20:N21">
    <cfRule type="cellIs" priority="58" dxfId="151" operator="greaterThan" stopIfTrue="1">
      <formula>0</formula>
    </cfRule>
  </conditionalFormatting>
  <conditionalFormatting sqref="H6">
    <cfRule type="expression" priority="30" dxfId="11" stopIfTrue="1">
      <formula>H7=""</formula>
    </cfRule>
  </conditionalFormatting>
  <conditionalFormatting sqref="H19">
    <cfRule type="expression" priority="29" dxfId="11" stopIfTrue="1">
      <formula>H20=""</formula>
    </cfRule>
  </conditionalFormatting>
  <conditionalFormatting sqref="A7:B7">
    <cfRule type="expression" priority="27" dxfId="151" stopIfTrue="1">
      <formula>$R7&gt;$R8</formula>
    </cfRule>
  </conditionalFormatting>
  <conditionalFormatting sqref="A8:B8">
    <cfRule type="expression" priority="28" dxfId="151" stopIfTrue="1">
      <formula>$R7&lt;$R8</formula>
    </cfRule>
  </conditionalFormatting>
  <conditionalFormatting sqref="A20:B20">
    <cfRule type="expression" priority="19" dxfId="151" stopIfTrue="1">
      <formula>$R20&gt;$R21</formula>
    </cfRule>
  </conditionalFormatting>
  <conditionalFormatting sqref="A21:B21">
    <cfRule type="expression" priority="20" dxfId="151" stopIfTrue="1">
      <formula>$R20&lt;$R21</formula>
    </cfRule>
  </conditionalFormatting>
  <conditionalFormatting sqref="A10:B10">
    <cfRule type="expression" priority="7" dxfId="151" stopIfTrue="1">
      <formula>$R7&gt;$R8</formula>
    </cfRule>
  </conditionalFormatting>
  <conditionalFormatting sqref="A12:B12">
    <cfRule type="expression" priority="8" dxfId="151" stopIfTrue="1">
      <formula>'4.16'!#REF!&gt;$R9</formula>
    </cfRule>
  </conditionalFormatting>
  <conditionalFormatting sqref="A11:B11">
    <cfRule type="expression" priority="9" dxfId="151" stopIfTrue="1">
      <formula>$R8&gt;'4.16'!#REF!</formula>
    </cfRule>
  </conditionalFormatting>
  <conditionalFormatting sqref="A13:B13">
    <cfRule type="expression" priority="10" dxfId="151" stopIfTrue="1">
      <formula>$R7&lt;$R8</formula>
    </cfRule>
  </conditionalFormatting>
  <conditionalFormatting sqref="A15:B15">
    <cfRule type="expression" priority="11" dxfId="151" stopIfTrue="1">
      <formula>'4.16'!#REF!&lt;$R9</formula>
    </cfRule>
  </conditionalFormatting>
  <conditionalFormatting sqref="A14:B14">
    <cfRule type="expression" priority="12" dxfId="151" stopIfTrue="1">
      <formula>$R8&lt;'4.16'!#REF!</formula>
    </cfRule>
  </conditionalFormatting>
  <conditionalFormatting sqref="A23:B23">
    <cfRule type="expression" priority="1" dxfId="151" stopIfTrue="1">
      <formula>$R20&gt;$R21</formula>
    </cfRule>
  </conditionalFormatting>
  <conditionalFormatting sqref="A25:B25">
    <cfRule type="expression" priority="2" dxfId="151" stopIfTrue="1">
      <formula>'4.16'!#REF!&gt;$R22</formula>
    </cfRule>
  </conditionalFormatting>
  <conditionalFormatting sqref="A24:B24">
    <cfRule type="expression" priority="3" dxfId="151" stopIfTrue="1">
      <formula>$R21&gt;'4.16'!#REF!</formula>
    </cfRule>
  </conditionalFormatting>
  <conditionalFormatting sqref="A26:B26">
    <cfRule type="expression" priority="4" dxfId="151" stopIfTrue="1">
      <formula>$R20&lt;$R21</formula>
    </cfRule>
  </conditionalFormatting>
  <conditionalFormatting sqref="A28:B28">
    <cfRule type="expression" priority="5" dxfId="151" stopIfTrue="1">
      <formula>'4.16'!#REF!&lt;$R22</formula>
    </cfRule>
  </conditionalFormatting>
  <conditionalFormatting sqref="A27:B27">
    <cfRule type="expression" priority="6" dxfId="151" stopIfTrue="1">
      <formula>$R21&lt;'4.16'!#REF!</formula>
    </cfRule>
  </conditionalFormatting>
  <dataValidations count="4"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17 C4">
      <formula1>"回戦,戦,勝戦"</formula1>
    </dataValidation>
    <dataValidation allowBlank="1" showInputMessage="1" showErrorMessage="1" imeMode="halfAlpha" sqref="O1 M1 I1 I4:J4 M4:N4 I17:J17 M17:N17 C7:Q8 C20:N21 O20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R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24" t="s">
        <v>52</v>
      </c>
      <c r="B1" s="85" t="s">
        <v>3</v>
      </c>
      <c r="C1" s="85"/>
      <c r="D1" s="85"/>
      <c r="E1" s="85"/>
      <c r="F1" s="85"/>
      <c r="G1" s="85"/>
      <c r="H1" s="5" t="s">
        <v>4</v>
      </c>
      <c r="I1" s="23">
        <v>2</v>
      </c>
      <c r="J1" s="6" t="s">
        <v>5</v>
      </c>
      <c r="K1" s="7">
        <v>2016</v>
      </c>
      <c r="L1" s="8" t="s">
        <v>6</v>
      </c>
      <c r="M1" s="32">
        <v>4</v>
      </c>
      <c r="N1" s="8" t="s">
        <v>0</v>
      </c>
      <c r="O1" s="32">
        <v>23</v>
      </c>
      <c r="P1" s="5" t="s">
        <v>7</v>
      </c>
      <c r="Q1" s="33" t="s">
        <v>8</v>
      </c>
      <c r="R1" s="9" t="s">
        <v>9</v>
      </c>
    </row>
    <row r="2" ht="5.25" customHeight="1"/>
    <row r="3" spans="1:18" ht="18.75" customHeight="1">
      <c r="A3" s="35" t="s">
        <v>53</v>
      </c>
      <c r="K3" s="86" t="s">
        <v>10</v>
      </c>
      <c r="L3" s="86"/>
      <c r="M3" s="87" t="s">
        <v>54</v>
      </c>
      <c r="N3" s="87"/>
      <c r="O3" s="87"/>
      <c r="P3" s="87"/>
      <c r="Q3" s="87"/>
      <c r="R3" s="25" t="s">
        <v>11</v>
      </c>
    </row>
    <row r="4" spans="1:18" ht="18.75" customHeight="1">
      <c r="A4" s="19"/>
      <c r="B4" s="21">
        <v>2</v>
      </c>
      <c r="C4" s="20" t="s">
        <v>2</v>
      </c>
      <c r="E4" s="80" t="s">
        <v>1</v>
      </c>
      <c r="F4" s="80"/>
      <c r="G4" s="81" t="s">
        <v>12</v>
      </c>
      <c r="H4" s="81"/>
      <c r="I4" s="82">
        <v>0.41458333333333336</v>
      </c>
      <c r="J4" s="82"/>
      <c r="K4" s="83" t="s">
        <v>13</v>
      </c>
      <c r="L4" s="83"/>
      <c r="M4" s="82">
        <v>0.54375</v>
      </c>
      <c r="N4" s="82"/>
      <c r="O4" s="83" t="s">
        <v>14</v>
      </c>
      <c r="P4" s="83"/>
      <c r="Q4" s="84">
        <f>SUM(M4-I4)</f>
        <v>0.1291666666666666</v>
      </c>
      <c r="R4" s="84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68" t="s">
        <v>126</v>
      </c>
      <c r="B6" s="69"/>
      <c r="C6" s="1" t="s">
        <v>37</v>
      </c>
      <c r="D6" s="2" t="s">
        <v>38</v>
      </c>
      <c r="E6" s="3" t="s">
        <v>39</v>
      </c>
      <c r="F6" s="1" t="s">
        <v>40</v>
      </c>
      <c r="G6" s="2" t="s">
        <v>41</v>
      </c>
      <c r="H6" s="18" t="s">
        <v>42</v>
      </c>
      <c r="I6" s="1" t="s">
        <v>43</v>
      </c>
      <c r="J6" s="2" t="s">
        <v>44</v>
      </c>
      <c r="K6" s="3" t="s">
        <v>45</v>
      </c>
      <c r="L6" s="1" t="s">
        <v>46</v>
      </c>
      <c r="M6" s="2" t="s">
        <v>47</v>
      </c>
      <c r="N6" s="14" t="s">
        <v>48</v>
      </c>
      <c r="O6" s="22" t="s">
        <v>49</v>
      </c>
      <c r="P6" s="13" t="s">
        <v>50</v>
      </c>
      <c r="Q6" s="14" t="s">
        <v>51</v>
      </c>
      <c r="R6" s="15" t="s">
        <v>15</v>
      </c>
    </row>
    <row r="7" spans="1:18" ht="27.75" customHeight="1">
      <c r="A7" s="78" t="s">
        <v>127</v>
      </c>
      <c r="B7" s="79"/>
      <c r="C7" s="29">
        <v>0</v>
      </c>
      <c r="D7" s="30">
        <v>0</v>
      </c>
      <c r="E7" s="31">
        <v>1</v>
      </c>
      <c r="F7" s="29">
        <v>0</v>
      </c>
      <c r="G7" s="30">
        <v>2</v>
      </c>
      <c r="H7" s="31">
        <v>0</v>
      </c>
      <c r="I7" s="29">
        <v>0</v>
      </c>
      <c r="J7" s="30">
        <v>0</v>
      </c>
      <c r="K7" s="31">
        <v>0</v>
      </c>
      <c r="L7" s="29">
        <v>0</v>
      </c>
      <c r="M7" s="30">
        <v>4</v>
      </c>
      <c r="N7" s="31"/>
      <c r="O7" s="39" t="s">
        <v>123</v>
      </c>
      <c r="P7" s="40"/>
      <c r="Q7" s="41"/>
      <c r="R7" s="34">
        <f>SUM(C7:Q7)</f>
        <v>7</v>
      </c>
    </row>
    <row r="8" spans="1:18" ht="27.75" customHeight="1">
      <c r="A8" s="78" t="s">
        <v>27</v>
      </c>
      <c r="B8" s="79"/>
      <c r="C8" s="29">
        <v>0</v>
      </c>
      <c r="D8" s="30">
        <v>0</v>
      </c>
      <c r="E8" s="31">
        <v>1</v>
      </c>
      <c r="F8" s="29">
        <v>0</v>
      </c>
      <c r="G8" s="30">
        <v>0</v>
      </c>
      <c r="H8" s="31">
        <v>0</v>
      </c>
      <c r="I8" s="29">
        <v>1</v>
      </c>
      <c r="J8" s="30">
        <v>0</v>
      </c>
      <c r="K8" s="31">
        <v>1</v>
      </c>
      <c r="L8" s="29">
        <v>0</v>
      </c>
      <c r="M8" s="30">
        <v>2</v>
      </c>
      <c r="N8" s="31"/>
      <c r="O8" s="42"/>
      <c r="P8" s="43"/>
      <c r="Q8" s="44"/>
      <c r="R8" s="34">
        <f>SUM(C8:Q8)</f>
        <v>5</v>
      </c>
    </row>
    <row r="9" spans="1:18" ht="21" customHeight="1">
      <c r="A9" s="68" t="s">
        <v>128</v>
      </c>
      <c r="B9" s="69"/>
      <c r="C9" s="70" t="s">
        <v>17</v>
      </c>
      <c r="D9" s="71"/>
      <c r="E9" s="71"/>
      <c r="F9" s="71"/>
      <c r="G9" s="71"/>
      <c r="H9" s="72"/>
      <c r="I9" s="73" t="s">
        <v>18</v>
      </c>
      <c r="J9" s="74"/>
      <c r="K9" s="75" t="s">
        <v>19</v>
      </c>
      <c r="L9" s="76"/>
      <c r="M9" s="77" t="s">
        <v>20</v>
      </c>
      <c r="N9" s="76"/>
      <c r="O9" s="73" t="s">
        <v>21</v>
      </c>
      <c r="P9" s="71"/>
      <c r="Q9" s="71"/>
      <c r="R9" s="74"/>
    </row>
    <row r="10" spans="1:18" ht="16.5" customHeight="1">
      <c r="A10" s="59" t="str">
        <f>A7</f>
        <v>神戸村野工業</v>
      </c>
      <c r="B10" s="66"/>
      <c r="C10" s="36" t="s">
        <v>22</v>
      </c>
      <c r="D10" s="92" t="s">
        <v>72</v>
      </c>
      <c r="E10" s="96"/>
      <c r="F10" s="26">
        <v>4</v>
      </c>
      <c r="G10" s="92" t="s">
        <v>73</v>
      </c>
      <c r="H10" s="96"/>
      <c r="I10" s="92" t="s">
        <v>74</v>
      </c>
      <c r="J10" s="93"/>
      <c r="K10" s="97" t="s">
        <v>75</v>
      </c>
      <c r="L10" s="96"/>
      <c r="M10" s="92"/>
      <c r="N10" s="96"/>
      <c r="O10" s="92" t="s">
        <v>76</v>
      </c>
      <c r="P10" s="96"/>
      <c r="Q10" s="92" t="s">
        <v>74</v>
      </c>
      <c r="R10" s="93"/>
    </row>
    <row r="11" spans="1:18" ht="16.5" customHeight="1">
      <c r="A11" s="59"/>
      <c r="B11" s="66"/>
      <c r="C11" s="37">
        <v>2</v>
      </c>
      <c r="D11" s="94" t="s">
        <v>77</v>
      </c>
      <c r="E11" s="95"/>
      <c r="F11" s="27">
        <v>5</v>
      </c>
      <c r="G11" s="94"/>
      <c r="H11" s="95"/>
      <c r="I11" s="94"/>
      <c r="J11" s="52"/>
      <c r="K11" s="53"/>
      <c r="L11" s="95"/>
      <c r="M11" s="94"/>
      <c r="N11" s="95"/>
      <c r="O11" s="94" t="s">
        <v>78</v>
      </c>
      <c r="P11" s="95"/>
      <c r="Q11" s="94"/>
      <c r="R11" s="52"/>
    </row>
    <row r="12" spans="1:18" ht="16.5" customHeight="1">
      <c r="A12" s="61"/>
      <c r="B12" s="67"/>
      <c r="C12" s="38">
        <v>3</v>
      </c>
      <c r="D12" s="88" t="s">
        <v>79</v>
      </c>
      <c r="E12" s="90"/>
      <c r="F12" s="28">
        <v>6</v>
      </c>
      <c r="G12" s="88"/>
      <c r="H12" s="90"/>
      <c r="I12" s="88"/>
      <c r="J12" s="89"/>
      <c r="K12" s="91"/>
      <c r="L12" s="90"/>
      <c r="M12" s="88"/>
      <c r="N12" s="90"/>
      <c r="O12" s="88" t="s">
        <v>80</v>
      </c>
      <c r="P12" s="90"/>
      <c r="Q12" s="88"/>
      <c r="R12" s="89"/>
    </row>
    <row r="13" spans="1:18" ht="16.5" customHeight="1">
      <c r="A13" s="57" t="str">
        <f>A8</f>
        <v>姫路工業</v>
      </c>
      <c r="B13" s="58"/>
      <c r="C13" s="36" t="s">
        <v>22</v>
      </c>
      <c r="D13" s="92" t="s">
        <v>30</v>
      </c>
      <c r="E13" s="96"/>
      <c r="F13" s="26">
        <v>4</v>
      </c>
      <c r="G13" s="92"/>
      <c r="H13" s="96"/>
      <c r="I13" s="92" t="s">
        <v>29</v>
      </c>
      <c r="J13" s="93"/>
      <c r="K13" s="97" t="s">
        <v>81</v>
      </c>
      <c r="L13" s="96"/>
      <c r="M13" s="92" t="s">
        <v>82</v>
      </c>
      <c r="N13" s="96"/>
      <c r="O13" s="92"/>
      <c r="P13" s="96"/>
      <c r="Q13" s="92"/>
      <c r="R13" s="93"/>
    </row>
    <row r="14" spans="1:18" ht="16.5" customHeight="1">
      <c r="A14" s="59"/>
      <c r="B14" s="60"/>
      <c r="C14" s="37">
        <v>2</v>
      </c>
      <c r="D14" s="94" t="s">
        <v>83</v>
      </c>
      <c r="E14" s="95"/>
      <c r="F14" s="27">
        <v>5</v>
      </c>
      <c r="G14" s="94"/>
      <c r="H14" s="95"/>
      <c r="I14" s="94"/>
      <c r="J14" s="52"/>
      <c r="K14" s="53" t="s">
        <v>29</v>
      </c>
      <c r="L14" s="95"/>
      <c r="M14" s="94" t="s">
        <v>36</v>
      </c>
      <c r="N14" s="95"/>
      <c r="O14" s="94"/>
      <c r="P14" s="95"/>
      <c r="Q14" s="94"/>
      <c r="R14" s="52"/>
    </row>
    <row r="15" spans="1:18" ht="16.5" customHeight="1">
      <c r="A15" s="61"/>
      <c r="B15" s="62"/>
      <c r="C15" s="38">
        <v>3</v>
      </c>
      <c r="D15" s="88"/>
      <c r="E15" s="90"/>
      <c r="F15" s="28">
        <v>6</v>
      </c>
      <c r="G15" s="88"/>
      <c r="H15" s="90"/>
      <c r="I15" s="88"/>
      <c r="J15" s="89"/>
      <c r="K15" s="91"/>
      <c r="L15" s="90"/>
      <c r="M15" s="88" t="s">
        <v>81</v>
      </c>
      <c r="N15" s="90"/>
      <c r="O15" s="88"/>
      <c r="P15" s="90"/>
      <c r="Q15" s="88"/>
      <c r="R15" s="89"/>
    </row>
    <row r="16" spans="9:18" ht="11.25" customHeight="1">
      <c r="I16" s="16"/>
      <c r="J16" s="17"/>
      <c r="K16" s="16"/>
      <c r="L16" s="16"/>
      <c r="M16" s="16"/>
      <c r="N16" s="16"/>
      <c r="O16" s="16"/>
      <c r="P16" s="16"/>
      <c r="Q16" s="16"/>
      <c r="R16" s="16"/>
    </row>
    <row r="17" spans="1:18" ht="18.75" customHeight="1">
      <c r="A17" s="19"/>
      <c r="B17" s="21">
        <v>2</v>
      </c>
      <c r="C17" s="20" t="s">
        <v>2</v>
      </c>
      <c r="E17" s="80" t="s">
        <v>23</v>
      </c>
      <c r="F17" s="80"/>
      <c r="G17" s="81" t="s">
        <v>12</v>
      </c>
      <c r="H17" s="81"/>
      <c r="I17" s="82">
        <v>0.5715277777777777</v>
      </c>
      <c r="J17" s="82"/>
      <c r="K17" s="83" t="s">
        <v>13</v>
      </c>
      <c r="L17" s="83"/>
      <c r="M17" s="82">
        <v>0.6534722222222222</v>
      </c>
      <c r="N17" s="82"/>
      <c r="O17" s="83" t="s">
        <v>14</v>
      </c>
      <c r="P17" s="83"/>
      <c r="Q17" s="84">
        <f>SUM(M17-I17)</f>
        <v>0.08194444444444449</v>
      </c>
      <c r="R17" s="84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68" t="s">
        <v>128</v>
      </c>
      <c r="B19" s="69"/>
      <c r="C19" s="1" t="s">
        <v>37</v>
      </c>
      <c r="D19" s="2" t="s">
        <v>38</v>
      </c>
      <c r="E19" s="3" t="s">
        <v>39</v>
      </c>
      <c r="F19" s="1" t="s">
        <v>40</v>
      </c>
      <c r="G19" s="2" t="s">
        <v>41</v>
      </c>
      <c r="H19" s="18" t="s">
        <v>42</v>
      </c>
      <c r="I19" s="1" t="s">
        <v>43</v>
      </c>
      <c r="J19" s="2" t="s">
        <v>44</v>
      </c>
      <c r="K19" s="3" t="s">
        <v>45</v>
      </c>
      <c r="L19" s="22" t="s">
        <v>46</v>
      </c>
      <c r="M19" s="13" t="s">
        <v>47</v>
      </c>
      <c r="N19" s="14" t="s">
        <v>48</v>
      </c>
      <c r="O19" s="22" t="s">
        <v>49</v>
      </c>
      <c r="P19" s="13" t="s">
        <v>50</v>
      </c>
      <c r="Q19" s="14" t="s">
        <v>51</v>
      </c>
      <c r="R19" s="15" t="s">
        <v>15</v>
      </c>
    </row>
    <row r="20" spans="1:18" ht="27.75" customHeight="1">
      <c r="A20" s="78" t="s">
        <v>129</v>
      </c>
      <c r="B20" s="79"/>
      <c r="C20" s="29">
        <v>0</v>
      </c>
      <c r="D20" s="30">
        <v>0</v>
      </c>
      <c r="E20" s="31">
        <v>0</v>
      </c>
      <c r="F20" s="29">
        <v>0</v>
      </c>
      <c r="G20" s="30">
        <v>0</v>
      </c>
      <c r="H20" s="31">
        <v>0</v>
      </c>
      <c r="I20" s="29">
        <v>0</v>
      </c>
      <c r="J20" s="30">
        <v>4</v>
      </c>
      <c r="K20" s="31">
        <v>0</v>
      </c>
      <c r="L20" s="29"/>
      <c r="M20" s="30" t="s">
        <v>56</v>
      </c>
      <c r="N20" s="31"/>
      <c r="O20" s="29"/>
      <c r="P20" s="30" t="s">
        <v>56</v>
      </c>
      <c r="Q20" s="31"/>
      <c r="R20" s="34">
        <f>SUM(C20:Q20)</f>
        <v>4</v>
      </c>
    </row>
    <row r="21" spans="1:18" ht="27.75" customHeight="1">
      <c r="A21" s="78" t="s">
        <v>130</v>
      </c>
      <c r="B21" s="79"/>
      <c r="C21" s="29">
        <v>0</v>
      </c>
      <c r="D21" s="30">
        <v>0</v>
      </c>
      <c r="E21" s="31">
        <v>0</v>
      </c>
      <c r="F21" s="29">
        <v>0</v>
      </c>
      <c r="G21" s="30">
        <v>0</v>
      </c>
      <c r="H21" s="31">
        <v>0</v>
      </c>
      <c r="I21" s="29">
        <v>0</v>
      </c>
      <c r="J21" s="30">
        <v>1</v>
      </c>
      <c r="K21" s="31">
        <v>0</v>
      </c>
      <c r="L21" s="29"/>
      <c r="M21" s="30"/>
      <c r="N21" s="31"/>
      <c r="O21" s="29"/>
      <c r="P21" s="30"/>
      <c r="Q21" s="31"/>
      <c r="R21" s="34">
        <f>SUM(C21:Q21)</f>
        <v>1</v>
      </c>
    </row>
    <row r="22" spans="1:18" ht="21" customHeight="1">
      <c r="A22" s="68" t="s">
        <v>128</v>
      </c>
      <c r="B22" s="69"/>
      <c r="C22" s="70" t="s">
        <v>17</v>
      </c>
      <c r="D22" s="71"/>
      <c r="E22" s="71"/>
      <c r="F22" s="71"/>
      <c r="G22" s="71"/>
      <c r="H22" s="72"/>
      <c r="I22" s="73" t="s">
        <v>18</v>
      </c>
      <c r="J22" s="74"/>
      <c r="K22" s="75" t="s">
        <v>19</v>
      </c>
      <c r="L22" s="76"/>
      <c r="M22" s="77" t="s">
        <v>20</v>
      </c>
      <c r="N22" s="76"/>
      <c r="O22" s="73" t="s">
        <v>21</v>
      </c>
      <c r="P22" s="71"/>
      <c r="Q22" s="71"/>
      <c r="R22" s="74"/>
    </row>
    <row r="23" spans="1:18" ht="16.5" customHeight="1">
      <c r="A23" s="59" t="str">
        <f>A20</f>
        <v>加古川東</v>
      </c>
      <c r="B23" s="66"/>
      <c r="C23" s="36" t="s">
        <v>22</v>
      </c>
      <c r="D23" s="92" t="s">
        <v>84</v>
      </c>
      <c r="E23" s="96"/>
      <c r="F23" s="26">
        <v>4</v>
      </c>
      <c r="G23" s="92"/>
      <c r="H23" s="96"/>
      <c r="I23" s="92" t="s">
        <v>59</v>
      </c>
      <c r="J23" s="93"/>
      <c r="K23" s="97"/>
      <c r="L23" s="96"/>
      <c r="M23" s="92" t="s">
        <v>85</v>
      </c>
      <c r="N23" s="96"/>
      <c r="O23" s="92"/>
      <c r="P23" s="96"/>
      <c r="Q23" s="92"/>
      <c r="R23" s="93"/>
    </row>
    <row r="24" spans="1:18" ht="16.5" customHeight="1">
      <c r="A24" s="59"/>
      <c r="B24" s="66"/>
      <c r="C24" s="37">
        <v>2</v>
      </c>
      <c r="D24" s="94" t="s">
        <v>86</v>
      </c>
      <c r="E24" s="95"/>
      <c r="F24" s="27">
        <v>5</v>
      </c>
      <c r="G24" s="94"/>
      <c r="H24" s="95"/>
      <c r="I24" s="94"/>
      <c r="J24" s="52"/>
      <c r="K24" s="53"/>
      <c r="L24" s="95"/>
      <c r="M24" s="94"/>
      <c r="N24" s="95"/>
      <c r="O24" s="94"/>
      <c r="P24" s="95"/>
      <c r="Q24" s="94"/>
      <c r="R24" s="52"/>
    </row>
    <row r="25" spans="1:18" ht="16.5" customHeight="1">
      <c r="A25" s="61"/>
      <c r="B25" s="67"/>
      <c r="C25" s="38">
        <v>3</v>
      </c>
      <c r="D25" s="88"/>
      <c r="E25" s="90"/>
      <c r="F25" s="28">
        <v>6</v>
      </c>
      <c r="G25" s="88"/>
      <c r="H25" s="90"/>
      <c r="I25" s="88"/>
      <c r="J25" s="89"/>
      <c r="K25" s="91"/>
      <c r="L25" s="90"/>
      <c r="M25" s="88"/>
      <c r="N25" s="90"/>
      <c r="O25" s="88"/>
      <c r="P25" s="90"/>
      <c r="Q25" s="88"/>
      <c r="R25" s="89"/>
    </row>
    <row r="26" spans="1:18" ht="16.5" customHeight="1">
      <c r="A26" s="57" t="str">
        <f>A21</f>
        <v>尼崎双星</v>
      </c>
      <c r="B26" s="58"/>
      <c r="C26" s="36" t="s">
        <v>22</v>
      </c>
      <c r="D26" s="92" t="s">
        <v>87</v>
      </c>
      <c r="E26" s="96"/>
      <c r="F26" s="26">
        <v>4</v>
      </c>
      <c r="G26" s="92"/>
      <c r="H26" s="96"/>
      <c r="I26" s="92" t="s">
        <v>88</v>
      </c>
      <c r="J26" s="93"/>
      <c r="K26" s="97"/>
      <c r="L26" s="96"/>
      <c r="M26" s="92"/>
      <c r="N26" s="96"/>
      <c r="O26" s="92" t="s">
        <v>89</v>
      </c>
      <c r="P26" s="96"/>
      <c r="Q26" s="92"/>
      <c r="R26" s="93"/>
    </row>
    <row r="27" spans="1:18" ht="16.5" customHeight="1">
      <c r="A27" s="59"/>
      <c r="B27" s="60"/>
      <c r="C27" s="37">
        <v>2</v>
      </c>
      <c r="D27" s="94" t="s">
        <v>90</v>
      </c>
      <c r="E27" s="95"/>
      <c r="F27" s="27">
        <v>5</v>
      </c>
      <c r="G27" s="94"/>
      <c r="H27" s="95"/>
      <c r="I27" s="94"/>
      <c r="J27" s="52"/>
      <c r="K27" s="53"/>
      <c r="L27" s="95"/>
      <c r="M27" s="94"/>
      <c r="N27" s="95"/>
      <c r="O27" s="94"/>
      <c r="P27" s="95"/>
      <c r="Q27" s="94"/>
      <c r="R27" s="52"/>
    </row>
    <row r="28" spans="1:18" ht="16.5" customHeight="1">
      <c r="A28" s="61"/>
      <c r="B28" s="62"/>
      <c r="C28" s="38">
        <v>3</v>
      </c>
      <c r="D28" s="88"/>
      <c r="E28" s="90"/>
      <c r="F28" s="28">
        <v>6</v>
      </c>
      <c r="G28" s="88"/>
      <c r="H28" s="90"/>
      <c r="I28" s="88"/>
      <c r="J28" s="89"/>
      <c r="K28" s="91"/>
      <c r="L28" s="90"/>
      <c r="M28" s="88"/>
      <c r="N28" s="90"/>
      <c r="O28" s="88"/>
      <c r="P28" s="90"/>
      <c r="Q28" s="88"/>
      <c r="R28" s="89"/>
    </row>
    <row r="29" spans="9:18" ht="11.25" customHeight="1">
      <c r="I29" s="16"/>
      <c r="J29" s="17"/>
      <c r="K29" s="16"/>
      <c r="L29" s="16"/>
      <c r="M29" s="16"/>
      <c r="N29" s="16"/>
      <c r="O29" s="16"/>
      <c r="P29" s="16"/>
      <c r="Q29" s="16"/>
      <c r="R29" s="16"/>
    </row>
  </sheetData>
  <sheetProtection/>
  <mergeCells count="124">
    <mergeCell ref="K4:L4"/>
    <mergeCell ref="M4:N4"/>
    <mergeCell ref="O4:P4"/>
    <mergeCell ref="Q4:R4"/>
    <mergeCell ref="A6:B6"/>
    <mergeCell ref="A7:B7"/>
    <mergeCell ref="A8:B8"/>
    <mergeCell ref="O7:Q8"/>
    <mergeCell ref="B1:G1"/>
    <mergeCell ref="K3:L3"/>
    <mergeCell ref="M3:Q3"/>
    <mergeCell ref="E4:F4"/>
    <mergeCell ref="G4:H4"/>
    <mergeCell ref="I4:J4"/>
    <mergeCell ref="A9:B9"/>
    <mergeCell ref="C9:H9"/>
    <mergeCell ref="I9:J9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Q13:R13"/>
    <mergeCell ref="D14:E14"/>
    <mergeCell ref="G14:H14"/>
    <mergeCell ref="I14:J14"/>
    <mergeCell ref="K14:L14"/>
    <mergeCell ref="M14:N14"/>
    <mergeCell ref="O14:P14"/>
    <mergeCell ref="Q14:R14"/>
    <mergeCell ref="Q17:R17"/>
    <mergeCell ref="D15:E15"/>
    <mergeCell ref="G15:H15"/>
    <mergeCell ref="I15:J15"/>
    <mergeCell ref="K15:L15"/>
    <mergeCell ref="M15:N15"/>
    <mergeCell ref="O15:P15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A22:B22"/>
    <mergeCell ref="C22:H22"/>
    <mergeCell ref="I22:J22"/>
    <mergeCell ref="K22:L22"/>
    <mergeCell ref="M22:N22"/>
    <mergeCell ref="O22:R22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Q26:R26"/>
    <mergeCell ref="D27:E27"/>
    <mergeCell ref="G27:H27"/>
    <mergeCell ref="I27:J27"/>
    <mergeCell ref="K27:L27"/>
    <mergeCell ref="M27:N27"/>
    <mergeCell ref="O27:P27"/>
    <mergeCell ref="Q27:R27"/>
    <mergeCell ref="Q28:R28"/>
    <mergeCell ref="D28:E28"/>
    <mergeCell ref="G28:H28"/>
    <mergeCell ref="I28:J28"/>
    <mergeCell ref="K28:L28"/>
    <mergeCell ref="M28:N28"/>
    <mergeCell ref="O28:P28"/>
  </mergeCells>
  <conditionalFormatting sqref="R7">
    <cfRule type="expression" priority="39" dxfId="151" stopIfTrue="1">
      <formula>$R7&gt;$R8</formula>
    </cfRule>
  </conditionalFormatting>
  <conditionalFormatting sqref="R8">
    <cfRule type="expression" priority="40" dxfId="151" stopIfTrue="1">
      <formula>$R8&gt;$R7</formula>
    </cfRule>
  </conditionalFormatting>
  <conditionalFormatting sqref="C7:C8">
    <cfRule type="cellIs" priority="41" dxfId="151" operator="greaterThan" stopIfTrue="1">
      <formula>0</formula>
    </cfRule>
  </conditionalFormatting>
  <conditionalFormatting sqref="D7:E8">
    <cfRule type="cellIs" priority="42" dxfId="151" operator="greaterThan" stopIfTrue="1">
      <formula>0</formula>
    </cfRule>
  </conditionalFormatting>
  <conditionalFormatting sqref="F7:F8">
    <cfRule type="cellIs" priority="43" dxfId="151" operator="greaterThan" stopIfTrue="1">
      <formula>0</formula>
    </cfRule>
  </conditionalFormatting>
  <conditionalFormatting sqref="G7:H8">
    <cfRule type="cellIs" priority="44" dxfId="151" operator="greaterThan" stopIfTrue="1">
      <formula>0</formula>
    </cfRule>
  </conditionalFormatting>
  <conditionalFormatting sqref="I7:I8">
    <cfRule type="cellIs" priority="45" dxfId="151" operator="greaterThan" stopIfTrue="1">
      <formula>0</formula>
    </cfRule>
  </conditionalFormatting>
  <conditionalFormatting sqref="J7:K8">
    <cfRule type="cellIs" priority="46" dxfId="151" operator="greaterThan" stopIfTrue="1">
      <formula>0</formula>
    </cfRule>
  </conditionalFormatting>
  <conditionalFormatting sqref="R20">
    <cfRule type="expression" priority="51" dxfId="151" stopIfTrue="1">
      <formula>$R20&gt;$R21</formula>
    </cfRule>
  </conditionalFormatting>
  <conditionalFormatting sqref="R21">
    <cfRule type="expression" priority="52" dxfId="151" stopIfTrue="1">
      <formula>$R21&gt;$R20</formula>
    </cfRule>
  </conditionalFormatting>
  <conditionalFormatting sqref="C20:C21">
    <cfRule type="cellIs" priority="53" dxfId="151" operator="greaterThan" stopIfTrue="1">
      <formula>0</formula>
    </cfRule>
  </conditionalFormatting>
  <conditionalFormatting sqref="D20:E21">
    <cfRule type="cellIs" priority="54" dxfId="151" operator="greaterThan" stopIfTrue="1">
      <formula>0</formula>
    </cfRule>
  </conditionalFormatting>
  <conditionalFormatting sqref="F20:F21">
    <cfRule type="cellIs" priority="55" dxfId="151" operator="greaterThan" stopIfTrue="1">
      <formula>0</formula>
    </cfRule>
  </conditionalFormatting>
  <conditionalFormatting sqref="G20:H21">
    <cfRule type="cellIs" priority="56" dxfId="151" operator="greaterThan" stopIfTrue="1">
      <formula>0</formula>
    </cfRule>
  </conditionalFormatting>
  <conditionalFormatting sqref="I20:I21">
    <cfRule type="cellIs" priority="57" dxfId="151" operator="greaterThan" stopIfTrue="1">
      <formula>0</formula>
    </cfRule>
  </conditionalFormatting>
  <conditionalFormatting sqref="J20:K21">
    <cfRule type="cellIs" priority="58" dxfId="151" operator="greaterThan" stopIfTrue="1">
      <formula>0</formula>
    </cfRule>
  </conditionalFormatting>
  <conditionalFormatting sqref="H6">
    <cfRule type="expression" priority="38" dxfId="11" stopIfTrue="1">
      <formula>H7=""</formula>
    </cfRule>
  </conditionalFormatting>
  <conditionalFormatting sqref="H19">
    <cfRule type="expression" priority="37" dxfId="11" stopIfTrue="1">
      <formula>H20=""</formula>
    </cfRule>
  </conditionalFormatting>
  <conditionalFormatting sqref="A7:B7">
    <cfRule type="expression" priority="35" dxfId="151" stopIfTrue="1">
      <formula>$R7&gt;$R8</formula>
    </cfRule>
  </conditionalFormatting>
  <conditionalFormatting sqref="A8:B8">
    <cfRule type="expression" priority="36" dxfId="151" stopIfTrue="1">
      <formula>$R7&lt;$R8</formula>
    </cfRule>
  </conditionalFormatting>
  <conditionalFormatting sqref="A20:B20">
    <cfRule type="expression" priority="27" dxfId="151" stopIfTrue="1">
      <formula>$R20&gt;$R21</formula>
    </cfRule>
  </conditionalFormatting>
  <conditionalFormatting sqref="A21:B21">
    <cfRule type="expression" priority="28" dxfId="151" stopIfTrue="1">
      <formula>$R20&lt;$R21</formula>
    </cfRule>
  </conditionalFormatting>
  <conditionalFormatting sqref="L7:L8">
    <cfRule type="cellIs" priority="19" dxfId="151" operator="greaterThan" stopIfTrue="1">
      <formula>0</formula>
    </cfRule>
  </conditionalFormatting>
  <conditionalFormatting sqref="M7:N8">
    <cfRule type="cellIs" priority="20" dxfId="151" operator="greaterThan" stopIfTrue="1">
      <formula>0</formula>
    </cfRule>
  </conditionalFormatting>
  <conditionalFormatting sqref="O7">
    <cfRule type="cellIs" priority="17" dxfId="151" operator="greaterThan" stopIfTrue="1">
      <formula>0</formula>
    </cfRule>
  </conditionalFormatting>
  <conditionalFormatting sqref="L20:L21">
    <cfRule type="cellIs" priority="13" dxfId="151" operator="greaterThan" stopIfTrue="1">
      <formula>0</formula>
    </cfRule>
  </conditionalFormatting>
  <conditionalFormatting sqref="M20:N21">
    <cfRule type="cellIs" priority="14" dxfId="151" operator="greaterThan" stopIfTrue="1">
      <formula>0</formula>
    </cfRule>
  </conditionalFormatting>
  <conditionalFormatting sqref="O20:O21">
    <cfRule type="cellIs" priority="15" dxfId="151" operator="greaterThan" stopIfTrue="1">
      <formula>0</formula>
    </cfRule>
  </conditionalFormatting>
  <conditionalFormatting sqref="P20:Q21">
    <cfRule type="cellIs" priority="16" dxfId="151" operator="greaterThan" stopIfTrue="1">
      <formula>0</formula>
    </cfRule>
  </conditionalFormatting>
  <conditionalFormatting sqref="A10:B10">
    <cfRule type="expression" priority="7" dxfId="151" stopIfTrue="1">
      <formula>$R7&gt;$R8</formula>
    </cfRule>
  </conditionalFormatting>
  <conditionalFormatting sqref="A12:B12">
    <cfRule type="expression" priority="8" dxfId="151" stopIfTrue="1">
      <formula>'4.23'!#REF!&gt;$R9</formula>
    </cfRule>
  </conditionalFormatting>
  <conditionalFormatting sqref="A11:B11">
    <cfRule type="expression" priority="9" dxfId="151" stopIfTrue="1">
      <formula>$R8&gt;'4.23'!#REF!</formula>
    </cfRule>
  </conditionalFormatting>
  <conditionalFormatting sqref="A13:B13">
    <cfRule type="expression" priority="10" dxfId="151" stopIfTrue="1">
      <formula>$R7&lt;$R8</formula>
    </cfRule>
  </conditionalFormatting>
  <conditionalFormatting sqref="A15:B15">
    <cfRule type="expression" priority="11" dxfId="151" stopIfTrue="1">
      <formula>'4.23'!#REF!&lt;$R9</formula>
    </cfRule>
  </conditionalFormatting>
  <conditionalFormatting sqref="A14:B14">
    <cfRule type="expression" priority="12" dxfId="151" stopIfTrue="1">
      <formula>$R8&lt;'4.23'!#REF!</formula>
    </cfRule>
  </conditionalFormatting>
  <conditionalFormatting sqref="A23:B23">
    <cfRule type="expression" priority="1" dxfId="151" stopIfTrue="1">
      <formula>$R20&gt;$R21</formula>
    </cfRule>
  </conditionalFormatting>
  <conditionalFormatting sqref="A25:B25">
    <cfRule type="expression" priority="2" dxfId="151" stopIfTrue="1">
      <formula>'4.23'!#REF!&gt;$R22</formula>
    </cfRule>
  </conditionalFormatting>
  <conditionalFormatting sqref="A24:B24">
    <cfRule type="expression" priority="3" dxfId="151" stopIfTrue="1">
      <formula>$R21&gt;'4.23'!#REF!</formula>
    </cfRule>
  </conditionalFormatting>
  <conditionalFormatting sqref="A26:B26">
    <cfRule type="expression" priority="4" dxfId="151" stopIfTrue="1">
      <formula>$R20&lt;$R21</formula>
    </cfRule>
  </conditionalFormatting>
  <conditionalFormatting sqref="A28:B28">
    <cfRule type="expression" priority="5" dxfId="151" stopIfTrue="1">
      <formula>'4.23'!#REF!&lt;$R22</formula>
    </cfRule>
  </conditionalFormatting>
  <conditionalFormatting sqref="A27:B27">
    <cfRule type="expression" priority="6" dxfId="151" stopIfTrue="1">
      <formula>$R21&lt;'4.23'!#REF!</formula>
    </cfRule>
  </conditionalFormatting>
  <dataValidations count="4"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17 C4">
      <formula1>"回戦,戦,勝戦"</formula1>
    </dataValidation>
    <dataValidation allowBlank="1" showInputMessage="1" showErrorMessage="1" imeMode="halfAlpha" sqref="O1 M1 I1 I4:J4 M4:N4 I17:J17 O7 M17:N17 C7:N8 C20:Q21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R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24" t="s">
        <v>52</v>
      </c>
      <c r="B1" s="85" t="s">
        <v>3</v>
      </c>
      <c r="C1" s="85"/>
      <c r="D1" s="85"/>
      <c r="E1" s="85"/>
      <c r="F1" s="85"/>
      <c r="G1" s="85"/>
      <c r="H1" s="5" t="s">
        <v>4</v>
      </c>
      <c r="I1" s="23">
        <v>3</v>
      </c>
      <c r="J1" s="6" t="s">
        <v>5</v>
      </c>
      <c r="K1" s="7">
        <v>2016</v>
      </c>
      <c r="L1" s="8" t="s">
        <v>6</v>
      </c>
      <c r="M1" s="32">
        <v>4</v>
      </c>
      <c r="N1" s="8" t="s">
        <v>0</v>
      </c>
      <c r="O1" s="32">
        <v>24</v>
      </c>
      <c r="P1" s="5" t="s">
        <v>7</v>
      </c>
      <c r="Q1" s="33" t="s">
        <v>24</v>
      </c>
      <c r="R1" s="9" t="s">
        <v>9</v>
      </c>
    </row>
    <row r="2" ht="5.25" customHeight="1"/>
    <row r="3" spans="1:18" ht="18.75" customHeight="1">
      <c r="A3" s="35" t="s">
        <v>53</v>
      </c>
      <c r="K3" s="86" t="s">
        <v>10</v>
      </c>
      <c r="L3" s="86"/>
      <c r="M3" s="87" t="s">
        <v>54</v>
      </c>
      <c r="N3" s="87"/>
      <c r="O3" s="87"/>
      <c r="P3" s="87"/>
      <c r="Q3" s="87"/>
      <c r="R3" s="25" t="s">
        <v>11</v>
      </c>
    </row>
    <row r="4" spans="1:18" ht="18.75" customHeight="1">
      <c r="A4" s="19"/>
      <c r="B4" s="21">
        <v>2</v>
      </c>
      <c r="C4" s="20" t="s">
        <v>2</v>
      </c>
      <c r="E4" s="80" t="s">
        <v>1</v>
      </c>
      <c r="F4" s="80"/>
      <c r="G4" s="81" t="s">
        <v>12</v>
      </c>
      <c r="H4" s="81"/>
      <c r="I4" s="82">
        <v>0.41458333333333336</v>
      </c>
      <c r="J4" s="82"/>
      <c r="K4" s="83" t="s">
        <v>13</v>
      </c>
      <c r="L4" s="83"/>
      <c r="M4" s="82">
        <v>0.4875</v>
      </c>
      <c r="N4" s="82"/>
      <c r="O4" s="83" t="s">
        <v>14</v>
      </c>
      <c r="P4" s="83"/>
      <c r="Q4" s="84">
        <f>SUM(M4-I4)</f>
        <v>0.07291666666666663</v>
      </c>
      <c r="R4" s="84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68" t="s">
        <v>124</v>
      </c>
      <c r="B6" s="69"/>
      <c r="C6" s="1" t="s">
        <v>37</v>
      </c>
      <c r="D6" s="2" t="s">
        <v>38</v>
      </c>
      <c r="E6" s="3" t="s">
        <v>39</v>
      </c>
      <c r="F6" s="1" t="s">
        <v>40</v>
      </c>
      <c r="G6" s="2" t="s">
        <v>41</v>
      </c>
      <c r="H6" s="18" t="s">
        <v>42</v>
      </c>
      <c r="I6" s="1" t="s">
        <v>43</v>
      </c>
      <c r="J6" s="13" t="s">
        <v>131</v>
      </c>
      <c r="K6" s="14" t="s">
        <v>132</v>
      </c>
      <c r="L6" s="22" t="s">
        <v>46</v>
      </c>
      <c r="M6" s="13" t="s">
        <v>47</v>
      </c>
      <c r="N6" s="14" t="s">
        <v>48</v>
      </c>
      <c r="O6" s="22" t="s">
        <v>49</v>
      </c>
      <c r="P6" s="13" t="s">
        <v>50</v>
      </c>
      <c r="Q6" s="14" t="s">
        <v>51</v>
      </c>
      <c r="R6" s="15" t="s">
        <v>15</v>
      </c>
    </row>
    <row r="7" spans="1:18" ht="27.75" customHeight="1">
      <c r="A7" s="78" t="s">
        <v>134</v>
      </c>
      <c r="B7" s="79"/>
      <c r="C7" s="29">
        <v>1</v>
      </c>
      <c r="D7" s="30">
        <v>0</v>
      </c>
      <c r="E7" s="31">
        <v>0</v>
      </c>
      <c r="F7" s="29">
        <v>0</v>
      </c>
      <c r="G7" s="30">
        <v>3</v>
      </c>
      <c r="H7" s="31">
        <v>0</v>
      </c>
      <c r="I7" s="29">
        <v>0</v>
      </c>
      <c r="J7" s="30" t="s">
        <v>56</v>
      </c>
      <c r="K7" s="31"/>
      <c r="L7" s="39" t="s">
        <v>133</v>
      </c>
      <c r="M7" s="40"/>
      <c r="N7" s="41"/>
      <c r="O7" s="29"/>
      <c r="P7" s="30" t="s">
        <v>56</v>
      </c>
      <c r="Q7" s="31"/>
      <c r="R7" s="34">
        <f>SUM(C7:Q7)</f>
        <v>4</v>
      </c>
    </row>
    <row r="8" spans="1:18" ht="27.75" customHeight="1">
      <c r="A8" s="78" t="s">
        <v>138</v>
      </c>
      <c r="B8" s="79"/>
      <c r="C8" s="29">
        <v>1</v>
      </c>
      <c r="D8" s="30">
        <v>5</v>
      </c>
      <c r="E8" s="31">
        <v>1</v>
      </c>
      <c r="F8" s="29">
        <v>0</v>
      </c>
      <c r="G8" s="30">
        <v>1</v>
      </c>
      <c r="H8" s="31">
        <v>4</v>
      </c>
      <c r="I8" s="29" t="s">
        <v>16</v>
      </c>
      <c r="J8" s="30"/>
      <c r="K8" s="31"/>
      <c r="L8" s="42"/>
      <c r="M8" s="43"/>
      <c r="N8" s="44"/>
      <c r="O8" s="29"/>
      <c r="P8" s="30"/>
      <c r="Q8" s="31"/>
      <c r="R8" s="34">
        <f>SUM(C8:Q8)</f>
        <v>12</v>
      </c>
    </row>
    <row r="9" spans="1:18" ht="21" customHeight="1">
      <c r="A9" s="68" t="s">
        <v>124</v>
      </c>
      <c r="B9" s="69"/>
      <c r="C9" s="70" t="s">
        <v>17</v>
      </c>
      <c r="D9" s="71"/>
      <c r="E9" s="71"/>
      <c r="F9" s="71"/>
      <c r="G9" s="71"/>
      <c r="H9" s="72"/>
      <c r="I9" s="73" t="s">
        <v>18</v>
      </c>
      <c r="J9" s="74"/>
      <c r="K9" s="75" t="s">
        <v>19</v>
      </c>
      <c r="L9" s="76"/>
      <c r="M9" s="77" t="s">
        <v>20</v>
      </c>
      <c r="N9" s="76"/>
      <c r="O9" s="73" t="s">
        <v>21</v>
      </c>
      <c r="P9" s="71"/>
      <c r="Q9" s="71"/>
      <c r="R9" s="74"/>
    </row>
    <row r="10" spans="1:18" ht="16.5" customHeight="1">
      <c r="A10" s="59" t="str">
        <f>A7</f>
        <v>夢野台</v>
      </c>
      <c r="B10" s="66"/>
      <c r="C10" s="36" t="s">
        <v>22</v>
      </c>
      <c r="D10" s="63" t="s">
        <v>33</v>
      </c>
      <c r="E10" s="64"/>
      <c r="F10" s="26">
        <v>4</v>
      </c>
      <c r="G10" s="63"/>
      <c r="H10" s="65"/>
      <c r="I10" s="50" t="s">
        <v>34</v>
      </c>
      <c r="J10" s="51"/>
      <c r="K10" s="51" t="s">
        <v>91</v>
      </c>
      <c r="L10" s="64"/>
      <c r="M10" s="50"/>
      <c r="N10" s="65"/>
      <c r="O10" s="63" t="s">
        <v>92</v>
      </c>
      <c r="P10" s="64"/>
      <c r="Q10" s="50"/>
      <c r="R10" s="51"/>
    </row>
    <row r="11" spans="1:18" ht="16.5" customHeight="1">
      <c r="A11" s="59"/>
      <c r="B11" s="66"/>
      <c r="C11" s="37">
        <v>2</v>
      </c>
      <c r="D11" s="52"/>
      <c r="E11" s="53"/>
      <c r="F11" s="27">
        <v>5</v>
      </c>
      <c r="G11" s="52"/>
      <c r="H11" s="54"/>
      <c r="I11" s="55"/>
      <c r="J11" s="56"/>
      <c r="K11" s="56"/>
      <c r="L11" s="53"/>
      <c r="M11" s="55"/>
      <c r="N11" s="54"/>
      <c r="O11" s="52"/>
      <c r="P11" s="53"/>
      <c r="Q11" s="55"/>
      <c r="R11" s="56"/>
    </row>
    <row r="12" spans="1:18" ht="16.5" customHeight="1">
      <c r="A12" s="61"/>
      <c r="B12" s="67"/>
      <c r="C12" s="38">
        <v>3</v>
      </c>
      <c r="D12" s="47"/>
      <c r="E12" s="48"/>
      <c r="F12" s="28">
        <v>6</v>
      </c>
      <c r="G12" s="47"/>
      <c r="H12" s="49"/>
      <c r="I12" s="45"/>
      <c r="J12" s="46"/>
      <c r="K12" s="46"/>
      <c r="L12" s="48"/>
      <c r="M12" s="45"/>
      <c r="N12" s="49"/>
      <c r="O12" s="47"/>
      <c r="P12" s="48"/>
      <c r="Q12" s="45"/>
      <c r="R12" s="46"/>
    </row>
    <row r="13" spans="1:18" ht="16.5" customHeight="1">
      <c r="A13" s="57" t="str">
        <f>A8</f>
        <v>北　条</v>
      </c>
      <c r="B13" s="58"/>
      <c r="C13" s="36" t="s">
        <v>22</v>
      </c>
      <c r="D13" s="63" t="s">
        <v>35</v>
      </c>
      <c r="E13" s="64"/>
      <c r="F13" s="26">
        <v>4</v>
      </c>
      <c r="G13" s="63"/>
      <c r="H13" s="65"/>
      <c r="I13" s="50" t="s">
        <v>93</v>
      </c>
      <c r="J13" s="51"/>
      <c r="K13" s="51"/>
      <c r="L13" s="64"/>
      <c r="M13" s="50"/>
      <c r="N13" s="65"/>
      <c r="O13" s="63" t="s">
        <v>93</v>
      </c>
      <c r="P13" s="64"/>
      <c r="Q13" s="50" t="s">
        <v>94</v>
      </c>
      <c r="R13" s="51"/>
    </row>
    <row r="14" spans="1:18" ht="16.5" customHeight="1">
      <c r="A14" s="59"/>
      <c r="B14" s="60"/>
      <c r="C14" s="37">
        <v>2</v>
      </c>
      <c r="D14" s="52"/>
      <c r="E14" s="53"/>
      <c r="F14" s="27">
        <v>5</v>
      </c>
      <c r="G14" s="52"/>
      <c r="H14" s="54"/>
      <c r="I14" s="55"/>
      <c r="J14" s="56"/>
      <c r="K14" s="56"/>
      <c r="L14" s="53"/>
      <c r="M14" s="55"/>
      <c r="N14" s="54"/>
      <c r="O14" s="52" t="s">
        <v>95</v>
      </c>
      <c r="P14" s="53"/>
      <c r="Q14" s="55"/>
      <c r="R14" s="56"/>
    </row>
    <row r="15" spans="1:18" ht="16.5" customHeight="1">
      <c r="A15" s="61"/>
      <c r="B15" s="62"/>
      <c r="C15" s="38">
        <v>3</v>
      </c>
      <c r="D15" s="47"/>
      <c r="E15" s="48"/>
      <c r="F15" s="28">
        <v>6</v>
      </c>
      <c r="G15" s="47"/>
      <c r="H15" s="49"/>
      <c r="I15" s="45"/>
      <c r="J15" s="46"/>
      <c r="K15" s="46"/>
      <c r="L15" s="48"/>
      <c r="M15" s="45"/>
      <c r="N15" s="49"/>
      <c r="O15" s="47" t="s">
        <v>96</v>
      </c>
      <c r="P15" s="48"/>
      <c r="Q15" s="45"/>
      <c r="R15" s="46"/>
    </row>
    <row r="16" spans="9:18" ht="11.25" customHeight="1">
      <c r="I16" s="16"/>
      <c r="J16" s="17"/>
      <c r="K16" s="16"/>
      <c r="L16" s="16"/>
      <c r="M16" s="16"/>
      <c r="N16" s="16"/>
      <c r="O16" s="16"/>
      <c r="P16" s="16"/>
      <c r="Q16" s="16"/>
      <c r="R16" s="16"/>
    </row>
    <row r="17" spans="1:18" ht="18.75" customHeight="1">
      <c r="A17" s="19"/>
      <c r="B17" s="21">
        <v>2</v>
      </c>
      <c r="C17" s="20" t="s">
        <v>2</v>
      </c>
      <c r="E17" s="80" t="s">
        <v>23</v>
      </c>
      <c r="F17" s="80"/>
      <c r="G17" s="81" t="s">
        <v>12</v>
      </c>
      <c r="H17" s="81"/>
      <c r="I17" s="82">
        <v>0.51875</v>
      </c>
      <c r="J17" s="82"/>
      <c r="K17" s="83" t="s">
        <v>13</v>
      </c>
      <c r="L17" s="83"/>
      <c r="M17" s="82">
        <v>0.5993055555555555</v>
      </c>
      <c r="N17" s="82"/>
      <c r="O17" s="83" t="s">
        <v>14</v>
      </c>
      <c r="P17" s="83"/>
      <c r="Q17" s="84">
        <f>SUM(M17-I17)</f>
        <v>0.08055555555555549</v>
      </c>
      <c r="R17" s="84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68" t="s">
        <v>124</v>
      </c>
      <c r="B19" s="69"/>
      <c r="C19" s="1" t="s">
        <v>37</v>
      </c>
      <c r="D19" s="2" t="s">
        <v>38</v>
      </c>
      <c r="E19" s="3" t="s">
        <v>39</v>
      </c>
      <c r="F19" s="1" t="s">
        <v>40</v>
      </c>
      <c r="G19" s="2" t="s">
        <v>41</v>
      </c>
      <c r="H19" s="18" t="s">
        <v>42</v>
      </c>
      <c r="I19" s="1" t="s">
        <v>43</v>
      </c>
      <c r="J19" s="2" t="s">
        <v>44</v>
      </c>
      <c r="K19" s="3" t="s">
        <v>45</v>
      </c>
      <c r="L19" s="22" t="s">
        <v>46</v>
      </c>
      <c r="M19" s="13" t="s">
        <v>47</v>
      </c>
      <c r="N19" s="14" t="s">
        <v>48</v>
      </c>
      <c r="O19" s="22" t="s">
        <v>49</v>
      </c>
      <c r="P19" s="13" t="s">
        <v>50</v>
      </c>
      <c r="Q19" s="14" t="s">
        <v>51</v>
      </c>
      <c r="R19" s="15" t="s">
        <v>15</v>
      </c>
    </row>
    <row r="20" spans="1:18" ht="27.75" customHeight="1">
      <c r="A20" s="78" t="s">
        <v>137</v>
      </c>
      <c r="B20" s="79"/>
      <c r="C20" s="29">
        <v>0</v>
      </c>
      <c r="D20" s="30">
        <v>0</v>
      </c>
      <c r="E20" s="31">
        <v>0</v>
      </c>
      <c r="F20" s="29">
        <v>0</v>
      </c>
      <c r="G20" s="30">
        <v>0</v>
      </c>
      <c r="H20" s="31">
        <v>0</v>
      </c>
      <c r="I20" s="29">
        <v>0</v>
      </c>
      <c r="J20" s="30">
        <v>0</v>
      </c>
      <c r="K20" s="31">
        <v>0</v>
      </c>
      <c r="L20" s="29"/>
      <c r="M20" s="30" t="s">
        <v>56</v>
      </c>
      <c r="N20" s="31"/>
      <c r="O20" s="29"/>
      <c r="P20" s="30" t="s">
        <v>56</v>
      </c>
      <c r="Q20" s="31"/>
      <c r="R20" s="34">
        <f>SUM(C20:Q20)</f>
        <v>0</v>
      </c>
    </row>
    <row r="21" spans="1:18" ht="27.75" customHeight="1">
      <c r="A21" s="78" t="s">
        <v>97</v>
      </c>
      <c r="B21" s="79"/>
      <c r="C21" s="29">
        <v>0</v>
      </c>
      <c r="D21" s="30">
        <v>0</v>
      </c>
      <c r="E21" s="31">
        <v>0</v>
      </c>
      <c r="F21" s="29">
        <v>1</v>
      </c>
      <c r="G21" s="30">
        <v>1</v>
      </c>
      <c r="H21" s="31">
        <v>1</v>
      </c>
      <c r="I21" s="29">
        <v>1</v>
      </c>
      <c r="J21" s="30">
        <v>1</v>
      </c>
      <c r="K21" s="31" t="s">
        <v>16</v>
      </c>
      <c r="L21" s="29"/>
      <c r="M21" s="30"/>
      <c r="N21" s="31"/>
      <c r="O21" s="29"/>
      <c r="P21" s="30"/>
      <c r="Q21" s="31"/>
      <c r="R21" s="34">
        <f>SUM(C21:Q21)</f>
        <v>5</v>
      </c>
    </row>
    <row r="22" spans="1:18" ht="21" customHeight="1">
      <c r="A22" s="68" t="s">
        <v>124</v>
      </c>
      <c r="B22" s="69"/>
      <c r="C22" s="70" t="s">
        <v>17</v>
      </c>
      <c r="D22" s="71"/>
      <c r="E22" s="71"/>
      <c r="F22" s="71"/>
      <c r="G22" s="71"/>
      <c r="H22" s="72"/>
      <c r="I22" s="73" t="s">
        <v>18</v>
      </c>
      <c r="J22" s="74"/>
      <c r="K22" s="75" t="s">
        <v>19</v>
      </c>
      <c r="L22" s="76"/>
      <c r="M22" s="77" t="s">
        <v>20</v>
      </c>
      <c r="N22" s="76"/>
      <c r="O22" s="73" t="s">
        <v>21</v>
      </c>
      <c r="P22" s="71"/>
      <c r="Q22" s="71"/>
      <c r="R22" s="74"/>
    </row>
    <row r="23" spans="1:18" ht="16.5" customHeight="1">
      <c r="A23" s="59" t="str">
        <f>A20</f>
        <v>白　　陵</v>
      </c>
      <c r="B23" s="66"/>
      <c r="C23" s="36" t="s">
        <v>22</v>
      </c>
      <c r="D23" s="63" t="s">
        <v>98</v>
      </c>
      <c r="E23" s="64"/>
      <c r="F23" s="26">
        <v>4</v>
      </c>
      <c r="G23" s="63"/>
      <c r="H23" s="65"/>
      <c r="I23" s="50" t="s">
        <v>28</v>
      </c>
      <c r="J23" s="51"/>
      <c r="K23" s="51"/>
      <c r="L23" s="64"/>
      <c r="M23" s="50"/>
      <c r="N23" s="65"/>
      <c r="O23" s="63"/>
      <c r="P23" s="64"/>
      <c r="Q23" s="50"/>
      <c r="R23" s="51"/>
    </row>
    <row r="24" spans="1:18" ht="16.5" customHeight="1">
      <c r="A24" s="59"/>
      <c r="B24" s="66"/>
      <c r="C24" s="37">
        <v>2</v>
      </c>
      <c r="D24" s="52"/>
      <c r="E24" s="53"/>
      <c r="F24" s="27">
        <v>5</v>
      </c>
      <c r="G24" s="52"/>
      <c r="H24" s="54"/>
      <c r="I24" s="55"/>
      <c r="J24" s="56"/>
      <c r="K24" s="56"/>
      <c r="L24" s="53"/>
      <c r="M24" s="55"/>
      <c r="N24" s="54"/>
      <c r="O24" s="52"/>
      <c r="P24" s="53"/>
      <c r="Q24" s="55"/>
      <c r="R24" s="56"/>
    </row>
    <row r="25" spans="1:18" ht="16.5" customHeight="1">
      <c r="A25" s="61"/>
      <c r="B25" s="67"/>
      <c r="C25" s="38">
        <v>3</v>
      </c>
      <c r="D25" s="47"/>
      <c r="E25" s="48"/>
      <c r="F25" s="28">
        <v>6</v>
      </c>
      <c r="G25" s="47"/>
      <c r="H25" s="49"/>
      <c r="I25" s="45"/>
      <c r="J25" s="46"/>
      <c r="K25" s="46"/>
      <c r="L25" s="48"/>
      <c r="M25" s="45"/>
      <c r="N25" s="49"/>
      <c r="O25" s="47"/>
      <c r="P25" s="48"/>
      <c r="Q25" s="45"/>
      <c r="R25" s="46"/>
    </row>
    <row r="26" spans="1:18" ht="16.5" customHeight="1">
      <c r="A26" s="57" t="str">
        <f>A21</f>
        <v>三田松聖</v>
      </c>
      <c r="B26" s="58"/>
      <c r="C26" s="36" t="s">
        <v>22</v>
      </c>
      <c r="D26" s="63" t="s">
        <v>99</v>
      </c>
      <c r="E26" s="64"/>
      <c r="F26" s="26">
        <v>4</v>
      </c>
      <c r="G26" s="63"/>
      <c r="H26" s="65"/>
      <c r="I26" s="50" t="s">
        <v>100</v>
      </c>
      <c r="J26" s="51"/>
      <c r="K26" s="51"/>
      <c r="L26" s="64"/>
      <c r="M26" s="50"/>
      <c r="N26" s="65"/>
      <c r="O26" s="63" t="s">
        <v>101</v>
      </c>
      <c r="P26" s="64"/>
      <c r="Q26" s="50"/>
      <c r="R26" s="51"/>
    </row>
    <row r="27" spans="1:18" ht="16.5" customHeight="1">
      <c r="A27" s="59"/>
      <c r="B27" s="60"/>
      <c r="C27" s="37">
        <v>2</v>
      </c>
      <c r="D27" s="52"/>
      <c r="E27" s="53"/>
      <c r="F27" s="27">
        <v>5</v>
      </c>
      <c r="G27" s="52"/>
      <c r="H27" s="54"/>
      <c r="I27" s="55"/>
      <c r="J27" s="56"/>
      <c r="K27" s="56"/>
      <c r="L27" s="53"/>
      <c r="M27" s="55"/>
      <c r="N27" s="54"/>
      <c r="O27" s="52" t="s">
        <v>102</v>
      </c>
      <c r="P27" s="53"/>
      <c r="Q27" s="55"/>
      <c r="R27" s="56"/>
    </row>
    <row r="28" spans="1:18" ht="16.5" customHeight="1">
      <c r="A28" s="61"/>
      <c r="B28" s="62"/>
      <c r="C28" s="38">
        <v>3</v>
      </c>
      <c r="D28" s="47"/>
      <c r="E28" s="48"/>
      <c r="F28" s="28">
        <v>6</v>
      </c>
      <c r="G28" s="47"/>
      <c r="H28" s="49"/>
      <c r="I28" s="45"/>
      <c r="J28" s="46"/>
      <c r="K28" s="46"/>
      <c r="L28" s="48"/>
      <c r="M28" s="45"/>
      <c r="N28" s="49"/>
      <c r="O28" s="47" t="s">
        <v>25</v>
      </c>
      <c r="P28" s="48"/>
      <c r="Q28" s="45"/>
      <c r="R28" s="46"/>
    </row>
    <row r="29" spans="9:18" ht="11.25" customHeight="1">
      <c r="I29" s="16"/>
      <c r="J29" s="17"/>
      <c r="K29" s="16"/>
      <c r="L29" s="16"/>
      <c r="M29" s="16"/>
      <c r="N29" s="16"/>
      <c r="O29" s="16"/>
      <c r="P29" s="16"/>
      <c r="Q29" s="16"/>
      <c r="R29" s="16"/>
    </row>
    <row r="33" ht="13.5">
      <c r="I33" s="10"/>
    </row>
  </sheetData>
  <sheetProtection/>
  <mergeCells count="124">
    <mergeCell ref="K4:L4"/>
    <mergeCell ref="M4:N4"/>
    <mergeCell ref="O4:P4"/>
    <mergeCell ref="Q4:R4"/>
    <mergeCell ref="A6:B6"/>
    <mergeCell ref="A7:B7"/>
    <mergeCell ref="A8:B8"/>
    <mergeCell ref="L7:N8"/>
    <mergeCell ref="B1:G1"/>
    <mergeCell ref="K3:L3"/>
    <mergeCell ref="M3:Q3"/>
    <mergeCell ref="E4:F4"/>
    <mergeCell ref="G4:H4"/>
    <mergeCell ref="I4:J4"/>
    <mergeCell ref="A9:B9"/>
    <mergeCell ref="C9:H9"/>
    <mergeCell ref="I9:J9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Q13:R13"/>
    <mergeCell ref="D14:E14"/>
    <mergeCell ref="G14:H14"/>
    <mergeCell ref="I14:J14"/>
    <mergeCell ref="K14:L14"/>
    <mergeCell ref="M14:N14"/>
    <mergeCell ref="O14:P14"/>
    <mergeCell ref="Q14:R14"/>
    <mergeCell ref="Q17:R17"/>
    <mergeCell ref="D15:E15"/>
    <mergeCell ref="G15:H15"/>
    <mergeCell ref="I15:J15"/>
    <mergeCell ref="K15:L15"/>
    <mergeCell ref="M15:N15"/>
    <mergeCell ref="O15:P15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A22:B22"/>
    <mergeCell ref="C22:H22"/>
    <mergeCell ref="I22:J22"/>
    <mergeCell ref="K22:L22"/>
    <mergeCell ref="M22:N22"/>
    <mergeCell ref="O22:R22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Q26:R26"/>
    <mergeCell ref="D27:E27"/>
    <mergeCell ref="G27:H27"/>
    <mergeCell ref="I27:J27"/>
    <mergeCell ref="K27:L27"/>
    <mergeCell ref="M27:N27"/>
    <mergeCell ref="O27:P27"/>
    <mergeCell ref="Q27:R27"/>
    <mergeCell ref="Q28:R28"/>
    <mergeCell ref="D28:E28"/>
    <mergeCell ref="G28:H28"/>
    <mergeCell ref="I28:J28"/>
    <mergeCell ref="K28:L28"/>
    <mergeCell ref="M28:N28"/>
    <mergeCell ref="O28:P28"/>
  </mergeCells>
  <conditionalFormatting sqref="R7">
    <cfRule type="expression" priority="13" dxfId="151" stopIfTrue="1">
      <formula>$R7&gt;$R8</formula>
    </cfRule>
  </conditionalFormatting>
  <conditionalFormatting sqref="R8">
    <cfRule type="expression" priority="14" dxfId="151" stopIfTrue="1">
      <formula>$R8&gt;$R7</formula>
    </cfRule>
  </conditionalFormatting>
  <conditionalFormatting sqref="C7:C8">
    <cfRule type="cellIs" priority="15" dxfId="151" operator="greaterThan" stopIfTrue="1">
      <formula>0</formula>
    </cfRule>
  </conditionalFormatting>
  <conditionalFormatting sqref="D7:E8">
    <cfRule type="cellIs" priority="16" dxfId="151" operator="greaterThan" stopIfTrue="1">
      <formula>0</formula>
    </cfRule>
  </conditionalFormatting>
  <conditionalFormatting sqref="F7:F8">
    <cfRule type="cellIs" priority="19" dxfId="151" operator="greaterThan" stopIfTrue="1">
      <formula>0</formula>
    </cfRule>
  </conditionalFormatting>
  <conditionalFormatting sqref="G7:H8">
    <cfRule type="cellIs" priority="20" dxfId="151" operator="greaterThan" stopIfTrue="1">
      <formula>0</formula>
    </cfRule>
  </conditionalFormatting>
  <conditionalFormatting sqref="I7:I8">
    <cfRule type="cellIs" priority="21" dxfId="151" operator="greaterThan" stopIfTrue="1">
      <formula>0</formula>
    </cfRule>
  </conditionalFormatting>
  <conditionalFormatting sqref="R20">
    <cfRule type="expression" priority="29" dxfId="151" stopIfTrue="1">
      <formula>$R20&gt;$R21</formula>
    </cfRule>
  </conditionalFormatting>
  <conditionalFormatting sqref="R21">
    <cfRule type="expression" priority="30" dxfId="151" stopIfTrue="1">
      <formula>$R21&gt;$R20</formula>
    </cfRule>
  </conditionalFormatting>
  <conditionalFormatting sqref="C20:C21">
    <cfRule type="cellIs" priority="31" dxfId="151" operator="greaterThan" stopIfTrue="1">
      <formula>0</formula>
    </cfRule>
  </conditionalFormatting>
  <conditionalFormatting sqref="D20:E21">
    <cfRule type="cellIs" priority="32" dxfId="151" operator="greaterThan" stopIfTrue="1">
      <formula>0</formula>
    </cfRule>
  </conditionalFormatting>
  <conditionalFormatting sqref="F20:F21">
    <cfRule type="cellIs" priority="35" dxfId="151" operator="greaterThan" stopIfTrue="1">
      <formula>0</formula>
    </cfRule>
  </conditionalFormatting>
  <conditionalFormatting sqref="G20:H21">
    <cfRule type="cellIs" priority="36" dxfId="151" operator="greaterThan" stopIfTrue="1">
      <formula>0</formula>
    </cfRule>
  </conditionalFormatting>
  <conditionalFormatting sqref="I20:I21">
    <cfRule type="cellIs" priority="37" dxfId="151" operator="greaterThan" stopIfTrue="1">
      <formula>0</formula>
    </cfRule>
  </conditionalFormatting>
  <conditionalFormatting sqref="J20:K21">
    <cfRule type="cellIs" priority="38" dxfId="151" operator="greaterThan" stopIfTrue="1">
      <formula>0</formula>
    </cfRule>
  </conditionalFormatting>
  <conditionalFormatting sqref="L20:L21">
    <cfRule type="cellIs" priority="39" dxfId="151" operator="greaterThan" stopIfTrue="1">
      <formula>0</formula>
    </cfRule>
  </conditionalFormatting>
  <conditionalFormatting sqref="M20:N21">
    <cfRule type="cellIs" priority="40" dxfId="151" operator="greaterThan" stopIfTrue="1">
      <formula>0</formula>
    </cfRule>
  </conditionalFormatting>
  <conditionalFormatting sqref="O20:O21">
    <cfRule type="cellIs" priority="41" dxfId="151" operator="greaterThan" stopIfTrue="1">
      <formula>0</formula>
    </cfRule>
  </conditionalFormatting>
  <conditionalFormatting sqref="P20:Q21">
    <cfRule type="cellIs" priority="42" dxfId="151" operator="greaterThan" stopIfTrue="1">
      <formula>0</formula>
    </cfRule>
  </conditionalFormatting>
  <conditionalFormatting sqref="H6">
    <cfRule type="expression" priority="12" dxfId="11" stopIfTrue="1">
      <formula>H7=""</formula>
    </cfRule>
  </conditionalFormatting>
  <conditionalFormatting sqref="H19">
    <cfRule type="expression" priority="11" dxfId="11" stopIfTrue="1">
      <formula>H20=""</formula>
    </cfRule>
  </conditionalFormatting>
  <conditionalFormatting sqref="J7:K8">
    <cfRule type="cellIs" priority="6" dxfId="151" operator="greaterThan" stopIfTrue="1">
      <formula>0</formula>
    </cfRule>
  </conditionalFormatting>
  <conditionalFormatting sqref="O7:O8">
    <cfRule type="cellIs" priority="9" dxfId="151" operator="greaterThan" stopIfTrue="1">
      <formula>0</formula>
    </cfRule>
  </conditionalFormatting>
  <conditionalFormatting sqref="P7:Q8">
    <cfRule type="cellIs" priority="10" dxfId="151" operator="greaterThan" stopIfTrue="1">
      <formula>0</formula>
    </cfRule>
  </conditionalFormatting>
  <conditionalFormatting sqref="L7">
    <cfRule type="cellIs" priority="5" dxfId="151" operator="greaterThan" stopIfTrue="1">
      <formula>0</formula>
    </cfRule>
  </conditionalFormatting>
  <conditionalFormatting sqref="A7:B7">
    <cfRule type="expression" priority="3" dxfId="151" stopIfTrue="1">
      <formula>$R7&gt;$R8</formula>
    </cfRule>
  </conditionalFormatting>
  <conditionalFormatting sqref="A8:B8">
    <cfRule type="expression" priority="4" dxfId="151" stopIfTrue="1">
      <formula>$R7&lt;$R8</formula>
    </cfRule>
  </conditionalFormatting>
  <conditionalFormatting sqref="A20:B20">
    <cfRule type="expression" priority="1" dxfId="151" stopIfTrue="1">
      <formula>$R20&gt;$R21</formula>
    </cfRule>
  </conditionalFormatting>
  <conditionalFormatting sqref="A21:B21">
    <cfRule type="expression" priority="2" dxfId="151" stopIfTrue="1">
      <formula>$R20&lt;$R21</formula>
    </cfRule>
  </conditionalFormatting>
  <conditionalFormatting sqref="A23:B23 A10:B10">
    <cfRule type="expression" priority="73" dxfId="151" stopIfTrue="1">
      <formula>$R7&gt;$R8</formula>
    </cfRule>
  </conditionalFormatting>
  <conditionalFormatting sqref="A25:B25 A12:B12">
    <cfRule type="expression" priority="74" dxfId="151" stopIfTrue="1">
      <formula>'4.24'!#REF!&gt;$R9</formula>
    </cfRule>
  </conditionalFormatting>
  <conditionalFormatting sqref="A24:B24 A11:B11">
    <cfRule type="expression" priority="75" dxfId="151" stopIfTrue="1">
      <formula>$R8&gt;'4.24'!#REF!</formula>
    </cfRule>
  </conditionalFormatting>
  <conditionalFormatting sqref="A26:B26 A13:B13">
    <cfRule type="expression" priority="76" dxfId="151" stopIfTrue="1">
      <formula>$R7&lt;$R8</formula>
    </cfRule>
  </conditionalFormatting>
  <conditionalFormatting sqref="A28:B28 A15:B15">
    <cfRule type="expression" priority="77" dxfId="151" stopIfTrue="1">
      <formula>'4.24'!#REF!&lt;$R9</formula>
    </cfRule>
  </conditionalFormatting>
  <conditionalFormatting sqref="A27:B27 A14:B14">
    <cfRule type="expression" priority="78" dxfId="151" stopIfTrue="1">
      <formula>$R8&lt;'4.24'!#REF!</formula>
    </cfRule>
  </conditionalFormatting>
  <dataValidations count="4"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17 C4">
      <formula1>"回戦,戦,勝戦"</formula1>
    </dataValidation>
    <dataValidation allowBlank="1" showInputMessage="1" showErrorMessage="1" imeMode="halfAlpha" sqref="O1 M1 I1 I4:J4 M4:N4 I17:J17 C20:Q21 M17:N17 C7:K8 O7:Q8 L7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R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24" t="s">
        <v>52</v>
      </c>
      <c r="B1" s="85" t="s">
        <v>3</v>
      </c>
      <c r="C1" s="85"/>
      <c r="D1" s="85"/>
      <c r="E1" s="85"/>
      <c r="F1" s="85"/>
      <c r="G1" s="85"/>
      <c r="H1" s="5" t="s">
        <v>4</v>
      </c>
      <c r="I1" s="23">
        <v>4</v>
      </c>
      <c r="J1" s="6" t="s">
        <v>5</v>
      </c>
      <c r="K1" s="7">
        <v>2016</v>
      </c>
      <c r="L1" s="8" t="s">
        <v>6</v>
      </c>
      <c r="M1" s="32">
        <v>4</v>
      </c>
      <c r="N1" s="8" t="s">
        <v>0</v>
      </c>
      <c r="O1" s="32">
        <v>29</v>
      </c>
      <c r="P1" s="5" t="s">
        <v>7</v>
      </c>
      <c r="Q1" s="33" t="s">
        <v>103</v>
      </c>
      <c r="R1" s="9" t="s">
        <v>9</v>
      </c>
    </row>
    <row r="2" ht="5.25" customHeight="1"/>
    <row r="3" spans="1:18" ht="18.75" customHeight="1">
      <c r="A3" s="35" t="s">
        <v>53</v>
      </c>
      <c r="K3" s="86" t="s">
        <v>10</v>
      </c>
      <c r="L3" s="86"/>
      <c r="M3" s="87" t="s">
        <v>54</v>
      </c>
      <c r="N3" s="87"/>
      <c r="O3" s="87"/>
      <c r="P3" s="87"/>
      <c r="Q3" s="87"/>
      <c r="R3" s="25" t="s">
        <v>11</v>
      </c>
    </row>
    <row r="4" spans="1:18" ht="18.75" customHeight="1">
      <c r="A4" s="19"/>
      <c r="B4" s="21">
        <v>3</v>
      </c>
      <c r="C4" s="20" t="s">
        <v>2</v>
      </c>
      <c r="E4" s="80" t="s">
        <v>1</v>
      </c>
      <c r="F4" s="80"/>
      <c r="G4" s="81" t="s">
        <v>12</v>
      </c>
      <c r="H4" s="81"/>
      <c r="I4" s="82">
        <v>0.4131944444444444</v>
      </c>
      <c r="J4" s="82"/>
      <c r="K4" s="83" t="s">
        <v>13</v>
      </c>
      <c r="L4" s="83"/>
      <c r="M4" s="82">
        <v>0.4965277777777778</v>
      </c>
      <c r="N4" s="82"/>
      <c r="O4" s="83" t="s">
        <v>14</v>
      </c>
      <c r="P4" s="83"/>
      <c r="Q4" s="84">
        <f>SUM(M4-I4)</f>
        <v>0.08333333333333337</v>
      </c>
      <c r="R4" s="84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68" t="s">
        <v>26</v>
      </c>
      <c r="B6" s="69"/>
      <c r="C6" s="1" t="s">
        <v>37</v>
      </c>
      <c r="D6" s="2" t="s">
        <v>38</v>
      </c>
      <c r="E6" s="3" t="s">
        <v>39</v>
      </c>
      <c r="F6" s="1" t="s">
        <v>40</v>
      </c>
      <c r="G6" s="2" t="s">
        <v>41</v>
      </c>
      <c r="H6" s="18" t="s">
        <v>42</v>
      </c>
      <c r="I6" s="1" t="s">
        <v>43</v>
      </c>
      <c r="J6" s="2" t="s">
        <v>44</v>
      </c>
      <c r="K6" s="3" t="s">
        <v>45</v>
      </c>
      <c r="L6" s="22" t="s">
        <v>46</v>
      </c>
      <c r="M6" s="13" t="s">
        <v>47</v>
      </c>
      <c r="N6" s="14" t="s">
        <v>48</v>
      </c>
      <c r="O6" s="22" t="s">
        <v>49</v>
      </c>
      <c r="P6" s="13" t="s">
        <v>50</v>
      </c>
      <c r="Q6" s="14" t="s">
        <v>51</v>
      </c>
      <c r="R6" s="15" t="s">
        <v>15</v>
      </c>
    </row>
    <row r="7" spans="1:18" ht="27.75" customHeight="1">
      <c r="A7" s="78" t="s">
        <v>135</v>
      </c>
      <c r="B7" s="79"/>
      <c r="C7" s="29">
        <v>0</v>
      </c>
      <c r="D7" s="30">
        <v>1</v>
      </c>
      <c r="E7" s="31">
        <v>1</v>
      </c>
      <c r="F7" s="29">
        <v>0</v>
      </c>
      <c r="G7" s="30">
        <v>1</v>
      </c>
      <c r="H7" s="31">
        <v>0</v>
      </c>
      <c r="I7" s="29">
        <v>0</v>
      </c>
      <c r="J7" s="30">
        <v>0</v>
      </c>
      <c r="K7" s="31">
        <v>2</v>
      </c>
      <c r="L7" s="29"/>
      <c r="M7" s="30" t="s">
        <v>56</v>
      </c>
      <c r="N7" s="31"/>
      <c r="O7" s="29"/>
      <c r="P7" s="30" t="s">
        <v>56</v>
      </c>
      <c r="Q7" s="31"/>
      <c r="R7" s="34">
        <f>SUM(C7:Q7)</f>
        <v>5</v>
      </c>
    </row>
    <row r="8" spans="1:18" ht="27.75" customHeight="1">
      <c r="A8" s="78" t="s">
        <v>31</v>
      </c>
      <c r="B8" s="79"/>
      <c r="C8" s="29">
        <v>0</v>
      </c>
      <c r="D8" s="30">
        <v>0</v>
      </c>
      <c r="E8" s="31">
        <v>0</v>
      </c>
      <c r="F8" s="29">
        <v>0</v>
      </c>
      <c r="G8" s="30">
        <v>0</v>
      </c>
      <c r="H8" s="31">
        <v>0</v>
      </c>
      <c r="I8" s="29">
        <v>0</v>
      </c>
      <c r="J8" s="30">
        <v>0</v>
      </c>
      <c r="K8" s="31">
        <v>0</v>
      </c>
      <c r="L8" s="29"/>
      <c r="M8" s="30"/>
      <c r="N8" s="31"/>
      <c r="O8" s="29"/>
      <c r="P8" s="30"/>
      <c r="Q8" s="31"/>
      <c r="R8" s="34">
        <f>SUM(C8:Q8)</f>
        <v>0</v>
      </c>
    </row>
    <row r="9" spans="1:18" ht="21" customHeight="1">
      <c r="A9" s="68" t="s">
        <v>124</v>
      </c>
      <c r="B9" s="69"/>
      <c r="C9" s="70" t="s">
        <v>17</v>
      </c>
      <c r="D9" s="71"/>
      <c r="E9" s="71"/>
      <c r="F9" s="71"/>
      <c r="G9" s="71"/>
      <c r="H9" s="72"/>
      <c r="I9" s="73" t="s">
        <v>18</v>
      </c>
      <c r="J9" s="74"/>
      <c r="K9" s="75" t="s">
        <v>19</v>
      </c>
      <c r="L9" s="76"/>
      <c r="M9" s="77" t="s">
        <v>20</v>
      </c>
      <c r="N9" s="76"/>
      <c r="O9" s="73" t="s">
        <v>21</v>
      </c>
      <c r="P9" s="71"/>
      <c r="Q9" s="71"/>
      <c r="R9" s="74"/>
    </row>
    <row r="10" spans="1:18" ht="16.5" customHeight="1">
      <c r="A10" s="59" t="str">
        <f>A7</f>
        <v>育　英</v>
      </c>
      <c r="B10" s="66"/>
      <c r="C10" s="36" t="s">
        <v>22</v>
      </c>
      <c r="D10" s="63" t="s">
        <v>35</v>
      </c>
      <c r="E10" s="64"/>
      <c r="F10" s="26">
        <v>4</v>
      </c>
      <c r="G10" s="63"/>
      <c r="H10" s="65"/>
      <c r="I10" s="50" t="s">
        <v>104</v>
      </c>
      <c r="J10" s="51"/>
      <c r="K10" s="51"/>
      <c r="L10" s="64"/>
      <c r="M10" s="50" t="s">
        <v>105</v>
      </c>
      <c r="N10" s="65"/>
      <c r="O10" s="63" t="s">
        <v>106</v>
      </c>
      <c r="P10" s="64"/>
      <c r="Q10" s="50"/>
      <c r="R10" s="51"/>
    </row>
    <row r="11" spans="1:18" ht="16.5" customHeight="1">
      <c r="A11" s="59"/>
      <c r="B11" s="66"/>
      <c r="C11" s="37">
        <v>2</v>
      </c>
      <c r="D11" s="52"/>
      <c r="E11" s="53"/>
      <c r="F11" s="27">
        <v>5</v>
      </c>
      <c r="G11" s="52"/>
      <c r="H11" s="54"/>
      <c r="I11" s="55"/>
      <c r="J11" s="56"/>
      <c r="K11" s="56"/>
      <c r="L11" s="53"/>
      <c r="M11" s="55"/>
      <c r="N11" s="54"/>
      <c r="O11" s="52" t="s">
        <v>104</v>
      </c>
      <c r="P11" s="53"/>
      <c r="Q11" s="55"/>
      <c r="R11" s="56"/>
    </row>
    <row r="12" spans="1:18" ht="16.5" customHeight="1">
      <c r="A12" s="61"/>
      <c r="B12" s="67"/>
      <c r="C12" s="38">
        <v>3</v>
      </c>
      <c r="D12" s="47"/>
      <c r="E12" s="48"/>
      <c r="F12" s="28">
        <v>6</v>
      </c>
      <c r="G12" s="47"/>
      <c r="H12" s="49"/>
      <c r="I12" s="45"/>
      <c r="J12" s="46"/>
      <c r="K12" s="46"/>
      <c r="L12" s="48"/>
      <c r="M12" s="45"/>
      <c r="N12" s="49"/>
      <c r="O12" s="47"/>
      <c r="P12" s="48"/>
      <c r="Q12" s="45"/>
      <c r="R12" s="46"/>
    </row>
    <row r="13" spans="1:18" ht="16.5" customHeight="1">
      <c r="A13" s="57" t="str">
        <f>A8</f>
        <v>社</v>
      </c>
      <c r="B13" s="58"/>
      <c r="C13" s="36" t="s">
        <v>22</v>
      </c>
      <c r="D13" s="63" t="s">
        <v>107</v>
      </c>
      <c r="E13" s="64"/>
      <c r="F13" s="26">
        <v>4</v>
      </c>
      <c r="G13" s="63" t="s">
        <v>108</v>
      </c>
      <c r="H13" s="65"/>
      <c r="I13" s="50" t="s">
        <v>109</v>
      </c>
      <c r="J13" s="51"/>
      <c r="K13" s="51"/>
      <c r="L13" s="64"/>
      <c r="M13" s="50"/>
      <c r="N13" s="65"/>
      <c r="O13" s="63"/>
      <c r="P13" s="64"/>
      <c r="Q13" s="50"/>
      <c r="R13" s="51"/>
    </row>
    <row r="14" spans="1:18" ht="16.5" customHeight="1">
      <c r="A14" s="59"/>
      <c r="B14" s="60"/>
      <c r="C14" s="37">
        <v>2</v>
      </c>
      <c r="D14" s="52" t="s">
        <v>110</v>
      </c>
      <c r="E14" s="53"/>
      <c r="F14" s="27">
        <v>5</v>
      </c>
      <c r="G14" s="52"/>
      <c r="H14" s="54"/>
      <c r="I14" s="55"/>
      <c r="J14" s="56"/>
      <c r="K14" s="56"/>
      <c r="L14" s="53"/>
      <c r="M14" s="55"/>
      <c r="N14" s="54"/>
      <c r="O14" s="52"/>
      <c r="P14" s="53"/>
      <c r="Q14" s="55"/>
      <c r="R14" s="56"/>
    </row>
    <row r="15" spans="1:18" ht="16.5" customHeight="1">
      <c r="A15" s="61"/>
      <c r="B15" s="62"/>
      <c r="C15" s="38">
        <v>3</v>
      </c>
      <c r="D15" s="47" t="s">
        <v>111</v>
      </c>
      <c r="E15" s="48"/>
      <c r="F15" s="28">
        <v>6</v>
      </c>
      <c r="G15" s="47"/>
      <c r="H15" s="49"/>
      <c r="I15" s="45"/>
      <c r="J15" s="46"/>
      <c r="K15" s="46"/>
      <c r="L15" s="48"/>
      <c r="M15" s="45"/>
      <c r="N15" s="49"/>
      <c r="O15" s="47"/>
      <c r="P15" s="48"/>
      <c r="Q15" s="45"/>
      <c r="R15" s="46"/>
    </row>
    <row r="16" spans="9:18" ht="11.25" customHeight="1">
      <c r="I16" s="16"/>
      <c r="J16" s="17"/>
      <c r="K16" s="16"/>
      <c r="L16" s="16"/>
      <c r="M16" s="16"/>
      <c r="N16" s="16"/>
      <c r="O16" s="16"/>
      <c r="P16" s="16"/>
      <c r="Q16" s="16"/>
      <c r="R16" s="16"/>
    </row>
    <row r="17" spans="1:18" ht="18.75" customHeight="1">
      <c r="A17" s="19"/>
      <c r="B17" s="21">
        <v>3</v>
      </c>
      <c r="C17" s="20" t="s">
        <v>2</v>
      </c>
      <c r="E17" s="80" t="s">
        <v>23</v>
      </c>
      <c r="F17" s="80"/>
      <c r="G17" s="81" t="s">
        <v>12</v>
      </c>
      <c r="H17" s="81"/>
      <c r="I17" s="82">
        <v>0.5277777777777778</v>
      </c>
      <c r="J17" s="82"/>
      <c r="K17" s="83" t="s">
        <v>13</v>
      </c>
      <c r="L17" s="83"/>
      <c r="M17" s="82">
        <v>0.6048611111111111</v>
      </c>
      <c r="N17" s="82"/>
      <c r="O17" s="83" t="s">
        <v>14</v>
      </c>
      <c r="P17" s="83"/>
      <c r="Q17" s="84">
        <f>SUM(M17-I17)</f>
        <v>0.07708333333333328</v>
      </c>
      <c r="R17" s="84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68" t="s">
        <v>124</v>
      </c>
      <c r="B19" s="69"/>
      <c r="C19" s="1" t="s">
        <v>37</v>
      </c>
      <c r="D19" s="2" t="s">
        <v>38</v>
      </c>
      <c r="E19" s="3" t="s">
        <v>39</v>
      </c>
      <c r="F19" s="1" t="s">
        <v>40</v>
      </c>
      <c r="G19" s="2" t="s">
        <v>41</v>
      </c>
      <c r="H19" s="18" t="s">
        <v>42</v>
      </c>
      <c r="I19" s="1" t="s">
        <v>43</v>
      </c>
      <c r="J19" s="13" t="s">
        <v>131</v>
      </c>
      <c r="K19" s="14" t="s">
        <v>132</v>
      </c>
      <c r="L19" s="22" t="s">
        <v>46</v>
      </c>
      <c r="M19" s="13" t="s">
        <v>47</v>
      </c>
      <c r="N19" s="14" t="s">
        <v>48</v>
      </c>
      <c r="O19" s="22" t="s">
        <v>49</v>
      </c>
      <c r="P19" s="13" t="s">
        <v>50</v>
      </c>
      <c r="Q19" s="14" t="s">
        <v>51</v>
      </c>
      <c r="R19" s="15" t="s">
        <v>15</v>
      </c>
    </row>
    <row r="20" spans="1:18" ht="27.75" customHeight="1">
      <c r="A20" s="78" t="s">
        <v>136</v>
      </c>
      <c r="B20" s="79"/>
      <c r="C20" s="29">
        <v>4</v>
      </c>
      <c r="D20" s="30">
        <v>0</v>
      </c>
      <c r="E20" s="31">
        <v>2</v>
      </c>
      <c r="F20" s="29">
        <v>1</v>
      </c>
      <c r="G20" s="30">
        <v>0</v>
      </c>
      <c r="H20" s="31">
        <v>1</v>
      </c>
      <c r="I20" s="29">
        <v>0</v>
      </c>
      <c r="J20" s="30" t="s">
        <v>56</v>
      </c>
      <c r="K20" s="31"/>
      <c r="L20" s="39" t="s">
        <v>133</v>
      </c>
      <c r="M20" s="40"/>
      <c r="N20" s="41"/>
      <c r="O20" s="29"/>
      <c r="P20" s="30" t="s">
        <v>56</v>
      </c>
      <c r="Q20" s="31"/>
      <c r="R20" s="34">
        <f>SUM(C20:Q20)</f>
        <v>8</v>
      </c>
    </row>
    <row r="21" spans="1:18" ht="27.75" customHeight="1">
      <c r="A21" s="78" t="s">
        <v>112</v>
      </c>
      <c r="B21" s="79"/>
      <c r="C21" s="29">
        <v>0</v>
      </c>
      <c r="D21" s="30">
        <v>0</v>
      </c>
      <c r="E21" s="31">
        <v>0</v>
      </c>
      <c r="F21" s="29">
        <v>0</v>
      </c>
      <c r="G21" s="30">
        <v>0</v>
      </c>
      <c r="H21" s="31">
        <v>0</v>
      </c>
      <c r="I21" s="29">
        <v>0</v>
      </c>
      <c r="J21" s="30"/>
      <c r="K21" s="31"/>
      <c r="L21" s="42"/>
      <c r="M21" s="43"/>
      <c r="N21" s="44"/>
      <c r="O21" s="29"/>
      <c r="P21" s="30"/>
      <c r="Q21" s="31"/>
      <c r="R21" s="34">
        <f>SUM(C21:Q21)</f>
        <v>0</v>
      </c>
    </row>
    <row r="22" spans="1:18" ht="21" customHeight="1">
      <c r="A22" s="98" t="s">
        <v>55</v>
      </c>
      <c r="B22" s="99"/>
      <c r="C22" s="70" t="s">
        <v>17</v>
      </c>
      <c r="D22" s="71"/>
      <c r="E22" s="71"/>
      <c r="F22" s="71"/>
      <c r="G22" s="71"/>
      <c r="H22" s="72"/>
      <c r="I22" s="73" t="s">
        <v>18</v>
      </c>
      <c r="J22" s="74"/>
      <c r="K22" s="75" t="s">
        <v>19</v>
      </c>
      <c r="L22" s="76"/>
      <c r="M22" s="77" t="s">
        <v>20</v>
      </c>
      <c r="N22" s="76"/>
      <c r="O22" s="73" t="s">
        <v>21</v>
      </c>
      <c r="P22" s="71"/>
      <c r="Q22" s="71"/>
      <c r="R22" s="74"/>
    </row>
    <row r="23" spans="1:18" ht="16.5" customHeight="1">
      <c r="A23" s="59" t="str">
        <f>A20</f>
        <v>報徳学園</v>
      </c>
      <c r="B23" s="66"/>
      <c r="C23" s="36" t="s">
        <v>22</v>
      </c>
      <c r="D23" s="63" t="s">
        <v>113</v>
      </c>
      <c r="E23" s="64"/>
      <c r="F23" s="26">
        <v>4</v>
      </c>
      <c r="G23" s="63"/>
      <c r="H23" s="65"/>
      <c r="I23" s="50" t="s">
        <v>114</v>
      </c>
      <c r="J23" s="51"/>
      <c r="K23" s="51" t="s">
        <v>115</v>
      </c>
      <c r="L23" s="64"/>
      <c r="M23" s="50"/>
      <c r="N23" s="65"/>
      <c r="O23" s="63" t="s">
        <v>116</v>
      </c>
      <c r="P23" s="64"/>
      <c r="Q23" s="50"/>
      <c r="R23" s="51"/>
    </row>
    <row r="24" spans="1:18" ht="16.5" customHeight="1">
      <c r="A24" s="59"/>
      <c r="B24" s="66"/>
      <c r="C24" s="37">
        <v>2</v>
      </c>
      <c r="D24" s="52" t="s">
        <v>117</v>
      </c>
      <c r="E24" s="53"/>
      <c r="F24" s="27">
        <v>5</v>
      </c>
      <c r="G24" s="52"/>
      <c r="H24" s="54"/>
      <c r="I24" s="55" t="s">
        <v>118</v>
      </c>
      <c r="J24" s="56"/>
      <c r="K24" s="56"/>
      <c r="L24" s="53"/>
      <c r="M24" s="55"/>
      <c r="N24" s="54"/>
      <c r="O24" s="52" t="s">
        <v>119</v>
      </c>
      <c r="P24" s="53"/>
      <c r="Q24" s="55"/>
      <c r="R24" s="56"/>
    </row>
    <row r="25" spans="1:18" ht="16.5" customHeight="1">
      <c r="A25" s="61"/>
      <c r="B25" s="67"/>
      <c r="C25" s="38">
        <v>3</v>
      </c>
      <c r="D25" s="47" t="s">
        <v>120</v>
      </c>
      <c r="E25" s="48"/>
      <c r="F25" s="28">
        <v>6</v>
      </c>
      <c r="G25" s="47"/>
      <c r="H25" s="49"/>
      <c r="I25" s="45"/>
      <c r="J25" s="46"/>
      <c r="K25" s="46"/>
      <c r="L25" s="48"/>
      <c r="M25" s="45"/>
      <c r="N25" s="49"/>
      <c r="O25" s="47" t="s">
        <v>80</v>
      </c>
      <c r="P25" s="48"/>
      <c r="Q25" s="45"/>
      <c r="R25" s="46"/>
    </row>
    <row r="26" spans="1:18" ht="16.5" customHeight="1">
      <c r="A26" s="57" t="str">
        <f>A21</f>
        <v>神戸村野工</v>
      </c>
      <c r="B26" s="58"/>
      <c r="C26" s="36" t="s">
        <v>22</v>
      </c>
      <c r="D26" s="63" t="s">
        <v>72</v>
      </c>
      <c r="E26" s="64"/>
      <c r="F26" s="26">
        <v>4</v>
      </c>
      <c r="G26" s="63"/>
      <c r="H26" s="65"/>
      <c r="I26" s="50" t="s">
        <v>74</v>
      </c>
      <c r="J26" s="51"/>
      <c r="K26" s="51"/>
      <c r="L26" s="64"/>
      <c r="M26" s="50"/>
      <c r="N26" s="65"/>
      <c r="O26" s="63"/>
      <c r="P26" s="64"/>
      <c r="Q26" s="50"/>
      <c r="R26" s="51"/>
    </row>
    <row r="27" spans="1:18" ht="16.5" customHeight="1">
      <c r="A27" s="59"/>
      <c r="B27" s="60"/>
      <c r="C27" s="37">
        <v>2</v>
      </c>
      <c r="D27" s="52" t="s">
        <v>79</v>
      </c>
      <c r="E27" s="53"/>
      <c r="F27" s="27">
        <v>5</v>
      </c>
      <c r="G27" s="52"/>
      <c r="H27" s="54"/>
      <c r="I27" s="55" t="s">
        <v>75</v>
      </c>
      <c r="J27" s="56"/>
      <c r="K27" s="56"/>
      <c r="L27" s="53"/>
      <c r="M27" s="55"/>
      <c r="N27" s="54"/>
      <c r="O27" s="52"/>
      <c r="P27" s="53"/>
      <c r="Q27" s="55"/>
      <c r="R27" s="56"/>
    </row>
    <row r="28" spans="1:18" ht="16.5" customHeight="1">
      <c r="A28" s="61"/>
      <c r="B28" s="62"/>
      <c r="C28" s="38">
        <v>3</v>
      </c>
      <c r="D28" s="47" t="s">
        <v>77</v>
      </c>
      <c r="E28" s="48"/>
      <c r="F28" s="28">
        <v>6</v>
      </c>
      <c r="G28" s="47"/>
      <c r="H28" s="49"/>
      <c r="I28" s="45"/>
      <c r="J28" s="46"/>
      <c r="K28" s="46"/>
      <c r="L28" s="48"/>
      <c r="M28" s="45"/>
      <c r="N28" s="49"/>
      <c r="O28" s="47"/>
      <c r="P28" s="48"/>
      <c r="Q28" s="45"/>
      <c r="R28" s="46"/>
    </row>
    <row r="29" spans="9:18" ht="11.25" customHeight="1">
      <c r="I29" s="16"/>
      <c r="J29" s="17"/>
      <c r="K29" s="16"/>
      <c r="L29" s="16"/>
      <c r="M29" s="16"/>
      <c r="N29" s="16"/>
      <c r="O29" s="16"/>
      <c r="P29" s="16"/>
      <c r="Q29" s="16"/>
      <c r="R29" s="16"/>
    </row>
    <row r="30" ht="13.5">
      <c r="I30" s="10"/>
    </row>
  </sheetData>
  <sheetProtection/>
  <mergeCells count="124">
    <mergeCell ref="M4:N4"/>
    <mergeCell ref="O4:P4"/>
    <mergeCell ref="Q4:R4"/>
    <mergeCell ref="A6:B6"/>
    <mergeCell ref="A7:B7"/>
    <mergeCell ref="A8:B8"/>
    <mergeCell ref="B1:G1"/>
    <mergeCell ref="K3:L3"/>
    <mergeCell ref="M3:Q3"/>
    <mergeCell ref="E4:F4"/>
    <mergeCell ref="G4:H4"/>
    <mergeCell ref="I4:J4"/>
    <mergeCell ref="K4:L4"/>
    <mergeCell ref="A9:B9"/>
    <mergeCell ref="C9:H9"/>
    <mergeCell ref="I9:J9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Q13:R13"/>
    <mergeCell ref="D14:E14"/>
    <mergeCell ref="G14:H14"/>
    <mergeCell ref="I14:J14"/>
    <mergeCell ref="K14:L14"/>
    <mergeCell ref="M14:N14"/>
    <mergeCell ref="O14:P14"/>
    <mergeCell ref="Q14:R14"/>
    <mergeCell ref="O17:P17"/>
    <mergeCell ref="Q17:R17"/>
    <mergeCell ref="D15:E15"/>
    <mergeCell ref="G15:H15"/>
    <mergeCell ref="I15:J15"/>
    <mergeCell ref="K15:L15"/>
    <mergeCell ref="M15:N15"/>
    <mergeCell ref="O15:P15"/>
    <mergeCell ref="A19:B19"/>
    <mergeCell ref="A20:B20"/>
    <mergeCell ref="A21:B21"/>
    <mergeCell ref="L20:N21"/>
    <mergeCell ref="Q15:R15"/>
    <mergeCell ref="E17:F17"/>
    <mergeCell ref="G17:H17"/>
    <mergeCell ref="I17:J17"/>
    <mergeCell ref="K17:L17"/>
    <mergeCell ref="M17:N17"/>
    <mergeCell ref="A22:B22"/>
    <mergeCell ref="C22:H22"/>
    <mergeCell ref="I22:J22"/>
    <mergeCell ref="K22:L22"/>
    <mergeCell ref="M22:N22"/>
    <mergeCell ref="O22:R22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Q26:R26"/>
    <mergeCell ref="D27:E27"/>
    <mergeCell ref="G27:H27"/>
    <mergeCell ref="I27:J27"/>
    <mergeCell ref="K27:L27"/>
    <mergeCell ref="M27:N27"/>
    <mergeCell ref="O27:P27"/>
    <mergeCell ref="Q27:R27"/>
    <mergeCell ref="Q28:R28"/>
    <mergeCell ref="D28:E28"/>
    <mergeCell ref="G28:H28"/>
    <mergeCell ref="I28:J28"/>
    <mergeCell ref="K28:L28"/>
    <mergeCell ref="M28:N28"/>
    <mergeCell ref="O28:P28"/>
  </mergeCells>
  <conditionalFormatting sqref="R7">
    <cfRule type="expression" priority="8" dxfId="151" stopIfTrue="1">
      <formula>$R7&gt;$R8</formula>
    </cfRule>
  </conditionalFormatting>
  <conditionalFormatting sqref="R8">
    <cfRule type="expression" priority="9" dxfId="151" stopIfTrue="1">
      <formula>$R8&gt;$R7</formula>
    </cfRule>
  </conditionalFormatting>
  <conditionalFormatting sqref="C7:C8">
    <cfRule type="cellIs" priority="10" dxfId="151" operator="greaterThan" stopIfTrue="1">
      <formula>0</formula>
    </cfRule>
  </conditionalFormatting>
  <conditionalFormatting sqref="D7:E8">
    <cfRule type="cellIs" priority="11" dxfId="151" operator="greaterThan" stopIfTrue="1">
      <formula>0</formula>
    </cfRule>
  </conditionalFormatting>
  <conditionalFormatting sqref="F7:F8">
    <cfRule type="cellIs" priority="14" dxfId="151" operator="greaterThan" stopIfTrue="1">
      <formula>0</formula>
    </cfRule>
  </conditionalFormatting>
  <conditionalFormatting sqref="G7:H8">
    <cfRule type="cellIs" priority="15" dxfId="151" operator="greaterThan" stopIfTrue="1">
      <formula>0</formula>
    </cfRule>
  </conditionalFormatting>
  <conditionalFormatting sqref="I7:I8">
    <cfRule type="cellIs" priority="16" dxfId="151" operator="greaterThan" stopIfTrue="1">
      <formula>0</formula>
    </cfRule>
  </conditionalFormatting>
  <conditionalFormatting sqref="J7:K8">
    <cfRule type="cellIs" priority="17" dxfId="151" operator="greaterThan" stopIfTrue="1">
      <formula>0</formula>
    </cfRule>
  </conditionalFormatting>
  <conditionalFormatting sqref="L7:L8">
    <cfRule type="cellIs" priority="18" dxfId="151" operator="greaterThan" stopIfTrue="1">
      <formula>0</formula>
    </cfRule>
  </conditionalFormatting>
  <conditionalFormatting sqref="M7:N8">
    <cfRule type="cellIs" priority="19" dxfId="151" operator="greaterThan" stopIfTrue="1">
      <formula>0</formula>
    </cfRule>
  </conditionalFormatting>
  <conditionalFormatting sqref="O7:O8">
    <cfRule type="cellIs" priority="20" dxfId="151" operator="greaterThan" stopIfTrue="1">
      <formula>0</formula>
    </cfRule>
  </conditionalFormatting>
  <conditionalFormatting sqref="P7:Q8">
    <cfRule type="cellIs" priority="21" dxfId="151" operator="greaterThan" stopIfTrue="1">
      <formula>0</formula>
    </cfRule>
  </conditionalFormatting>
  <conditionalFormatting sqref="R20">
    <cfRule type="expression" priority="24" dxfId="151" stopIfTrue="1">
      <formula>$R20&gt;$R21</formula>
    </cfRule>
  </conditionalFormatting>
  <conditionalFormatting sqref="R21">
    <cfRule type="expression" priority="25" dxfId="151" stopIfTrue="1">
      <formula>$R21&gt;$R20</formula>
    </cfRule>
  </conditionalFormatting>
  <conditionalFormatting sqref="C20:C21">
    <cfRule type="cellIs" priority="26" dxfId="151" operator="greaterThan" stopIfTrue="1">
      <formula>0</formula>
    </cfRule>
  </conditionalFormatting>
  <conditionalFormatting sqref="D20:E21">
    <cfRule type="cellIs" priority="27" dxfId="151" operator="greaterThan" stopIfTrue="1">
      <formula>0</formula>
    </cfRule>
  </conditionalFormatting>
  <conditionalFormatting sqref="F20:F21">
    <cfRule type="cellIs" priority="30" dxfId="151" operator="greaterThan" stopIfTrue="1">
      <formula>0</formula>
    </cfRule>
  </conditionalFormatting>
  <conditionalFormatting sqref="G20:H21">
    <cfRule type="cellIs" priority="31" dxfId="151" operator="greaterThan" stopIfTrue="1">
      <formula>0</formula>
    </cfRule>
  </conditionalFormatting>
  <conditionalFormatting sqref="I20:I21">
    <cfRule type="cellIs" priority="32" dxfId="151" operator="greaterThan" stopIfTrue="1">
      <formula>0</formula>
    </cfRule>
  </conditionalFormatting>
  <conditionalFormatting sqref="J20:K21">
    <cfRule type="cellIs" priority="33" dxfId="151" operator="greaterThan" stopIfTrue="1">
      <formula>0</formula>
    </cfRule>
  </conditionalFormatting>
  <conditionalFormatting sqref="O20:O21">
    <cfRule type="cellIs" priority="36" dxfId="151" operator="greaterThan" stopIfTrue="1">
      <formula>0</formula>
    </cfRule>
  </conditionalFormatting>
  <conditionalFormatting sqref="P20:Q21">
    <cfRule type="cellIs" priority="37" dxfId="151" operator="greaterThan" stopIfTrue="1">
      <formula>0</formula>
    </cfRule>
  </conditionalFormatting>
  <conditionalFormatting sqref="H6">
    <cfRule type="expression" priority="7" dxfId="11" stopIfTrue="1">
      <formula>H7=""</formula>
    </cfRule>
  </conditionalFormatting>
  <conditionalFormatting sqref="H19">
    <cfRule type="expression" priority="6" dxfId="11" stopIfTrue="1">
      <formula>H20=""</formula>
    </cfRule>
  </conditionalFormatting>
  <conditionalFormatting sqref="L20">
    <cfRule type="cellIs" priority="5" dxfId="151" operator="greaterThan" stopIfTrue="1">
      <formula>0</formula>
    </cfRule>
  </conditionalFormatting>
  <conditionalFormatting sqref="A7:B7">
    <cfRule type="expression" priority="3" dxfId="151" stopIfTrue="1">
      <formula>$R7&gt;$R8</formula>
    </cfRule>
  </conditionalFormatting>
  <conditionalFormatting sqref="A8:B8">
    <cfRule type="expression" priority="4" dxfId="151" stopIfTrue="1">
      <formula>$R7&lt;$R8</formula>
    </cfRule>
  </conditionalFormatting>
  <conditionalFormatting sqref="A20:B20">
    <cfRule type="expression" priority="1" dxfId="151" stopIfTrue="1">
      <formula>$R20&gt;$R21</formula>
    </cfRule>
  </conditionalFormatting>
  <conditionalFormatting sqref="A21:B21">
    <cfRule type="expression" priority="2" dxfId="151" stopIfTrue="1">
      <formula>$R20&lt;$R21</formula>
    </cfRule>
  </conditionalFormatting>
  <conditionalFormatting sqref="A23:B23 A10:B10">
    <cfRule type="expression" priority="67" dxfId="151" stopIfTrue="1">
      <formula>$R7&gt;$R8</formula>
    </cfRule>
  </conditionalFormatting>
  <conditionalFormatting sqref="A25:B25 A12:B12">
    <cfRule type="expression" priority="68" dxfId="151" stopIfTrue="1">
      <formula>'4.29'!#REF!&gt;$R9</formula>
    </cfRule>
  </conditionalFormatting>
  <conditionalFormatting sqref="A24:B24 A11:B11">
    <cfRule type="expression" priority="69" dxfId="151" stopIfTrue="1">
      <formula>$R8&gt;'4.29'!#REF!</formula>
    </cfRule>
  </conditionalFormatting>
  <conditionalFormatting sqref="A26:B26 A13:B13">
    <cfRule type="expression" priority="70" dxfId="151" stopIfTrue="1">
      <formula>$R7&lt;$R8</formula>
    </cfRule>
  </conditionalFormatting>
  <conditionalFormatting sqref="A28:B28 A15:B15">
    <cfRule type="expression" priority="71" dxfId="151" stopIfTrue="1">
      <formula>'4.29'!#REF!&lt;$R9</formula>
    </cfRule>
  </conditionalFormatting>
  <conditionalFormatting sqref="A27:B27 A14:B14">
    <cfRule type="expression" priority="72" dxfId="151" stopIfTrue="1">
      <formula>$R8&lt;'4.29'!#REF!</formula>
    </cfRule>
  </conditionalFormatting>
  <dataValidations count="4"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17 C4">
      <formula1>"回戦,戦,勝戦"</formula1>
    </dataValidation>
    <dataValidation allowBlank="1" showInputMessage="1" showErrorMessage="1" imeMode="halfAlpha" sqref="O1 M1 I1 I4:J4 M4:N4 I17:J17 M17:N17 C7:Q8 C20:K21 O20:Q21 L20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2014-10-01T07:52:56Z</cp:lastPrinted>
  <dcterms:created xsi:type="dcterms:W3CDTF">2006-04-29T05:34:11Z</dcterms:created>
  <dcterms:modified xsi:type="dcterms:W3CDTF">2016-09-16T05:22:38Z</dcterms:modified>
  <cp:category/>
  <cp:version/>
  <cp:contentType/>
  <cp:contentStatus/>
</cp:coreProperties>
</file>