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8790" tabRatio="664" activeTab="0"/>
  </bookViews>
  <sheets>
    <sheet name="5.20" sheetId="1" r:id="rId1"/>
    <sheet name="5.21" sheetId="2" r:id="rId2"/>
    <sheet name="5.27" sheetId="3" r:id="rId3"/>
    <sheet name="5.28決勝" sheetId="4" r:id="rId4"/>
  </sheets>
  <definedNames>
    <definedName name="_xlnm.Print_Area" localSheetId="0">'5.20'!$A$1:$R$29</definedName>
    <definedName name="_xlnm.Print_Area" localSheetId="1">'5.21'!$A$1:$R$29</definedName>
    <definedName name="_xlnm.Print_Area" localSheetId="2">'5.27'!$A$1:$R$28</definedName>
    <definedName name="_xlnm.Print_Area" localSheetId="3">'5.28決勝'!$A$1:$R$36</definedName>
  </definedNames>
  <calcPr fullCalcOnLoad="1"/>
</workbook>
</file>

<file path=xl/sharedStrings.xml><?xml version="1.0" encoding="utf-8"?>
<sst xmlns="http://schemas.openxmlformats.org/spreadsheetml/2006/main" count="357" uniqueCount="108">
  <si>
    <t>平成29</t>
  </si>
  <si>
    <t>年度 春季</t>
  </si>
  <si>
    <t>兵庫県軟式野球大会</t>
  </si>
  <si>
    <t>第</t>
  </si>
  <si>
    <t xml:space="preserve">日 </t>
  </si>
  <si>
    <t>年</t>
  </si>
  <si>
    <t>月</t>
  </si>
  <si>
    <t>日 (</t>
  </si>
  <si>
    <t>土</t>
  </si>
  <si>
    <t>)</t>
  </si>
  <si>
    <t xml:space="preserve"> 場  所　｛</t>
  </si>
  <si>
    <t>明石トーカロ球場</t>
  </si>
  <si>
    <t>｝</t>
  </si>
  <si>
    <t>準決</t>
  </si>
  <si>
    <t>勝戦</t>
  </si>
  <si>
    <t>第１試合</t>
  </si>
  <si>
    <t>　開 始</t>
  </si>
  <si>
    <t xml:space="preserve"> 終 了</t>
  </si>
  <si>
    <t>所 要</t>
  </si>
  <si>
    <t>学校名</t>
  </si>
  <si>
    <t>合計</t>
  </si>
  <si>
    <t>神港学園</t>
  </si>
  <si>
    <t>報徳学園</t>
  </si>
  <si>
    <t>1×</t>
  </si>
  <si>
    <t>審判　（球）</t>
  </si>
  <si>
    <t>（一）</t>
  </si>
  <si>
    <t>（二）</t>
  </si>
  <si>
    <t>（三）</t>
  </si>
  <si>
    <t xml:space="preserve">（公式記録） </t>
  </si>
  <si>
    <t>投　手</t>
  </si>
  <si>
    <t>捕手</t>
  </si>
  <si>
    <t>本塁打</t>
  </si>
  <si>
    <t>３塁打</t>
  </si>
  <si>
    <t xml:space="preserve">    ２塁打  </t>
  </si>
  <si>
    <t>先発</t>
  </si>
  <si>
    <t>中川</t>
  </si>
  <si>
    <t>山本</t>
  </si>
  <si>
    <t>鉄羽</t>
  </si>
  <si>
    <t>本木</t>
  </si>
  <si>
    <t>朝野</t>
  </si>
  <si>
    <t>第２試合</t>
  </si>
  <si>
    <t>篠山鳳鳴</t>
  </si>
  <si>
    <t>飾磨工業</t>
  </si>
  <si>
    <t>×</t>
  </si>
  <si>
    <t>藤本</t>
  </si>
  <si>
    <t>洲脇</t>
  </si>
  <si>
    <t>山崎</t>
  </si>
  <si>
    <t>大嶋</t>
  </si>
  <si>
    <t>小谷</t>
  </si>
  <si>
    <t>津田</t>
  </si>
  <si>
    <t>回戦</t>
  </si>
  <si>
    <t>第３試合</t>
  </si>
  <si>
    <t>＜ＭＥＭＯ＞</t>
  </si>
  <si>
    <t>日</t>
  </si>
  <si>
    <t>決</t>
  </si>
  <si>
    <t>柏原</t>
  </si>
  <si>
    <t>　　　　報徳学園高校は3年連続7回目の優勝</t>
  </si>
  <si>
    <t>　　　　優勝しました報徳学園高校は6月8日から和歌山県紀三井寺球場で開催される</t>
  </si>
  <si>
    <t>　　　　春季近畿地区高校軟式野球大会に出場いたします。</t>
  </si>
  <si>
    <t>西馬</t>
  </si>
  <si>
    <t>西田</t>
  </si>
  <si>
    <t>野北</t>
  </si>
  <si>
    <t>井上</t>
  </si>
  <si>
    <t>桝野</t>
  </si>
  <si>
    <t>横山</t>
  </si>
  <si>
    <t>山岸</t>
  </si>
  <si>
    <t>岩瀬</t>
  </si>
  <si>
    <t>前川</t>
  </si>
  <si>
    <t>市野</t>
  </si>
  <si>
    <t>上野</t>
  </si>
  <si>
    <t>大嶋　２</t>
  </si>
  <si>
    <t>矢野</t>
  </si>
  <si>
    <t>倉西</t>
  </si>
  <si>
    <t>岡村</t>
  </si>
  <si>
    <t>秋田</t>
  </si>
  <si>
    <t>大谷</t>
  </si>
  <si>
    <t>学校名</t>
  </si>
  <si>
    <t>神港学園</t>
  </si>
  <si>
    <t>神戸弘陵</t>
  </si>
  <si>
    <t>学校名</t>
  </si>
  <si>
    <t>報徳学園</t>
  </si>
  <si>
    <t>六甲学院</t>
  </si>
  <si>
    <t>二</t>
  </si>
  <si>
    <t>五</t>
  </si>
  <si>
    <t>八</t>
  </si>
  <si>
    <t>九</t>
  </si>
  <si>
    <t>十</t>
  </si>
  <si>
    <t>十一</t>
  </si>
  <si>
    <t>十二</t>
  </si>
  <si>
    <t>十三</t>
  </si>
  <si>
    <t>十四</t>
  </si>
  <si>
    <t>十五</t>
  </si>
  <si>
    <t>六</t>
  </si>
  <si>
    <t>七</t>
  </si>
  <si>
    <t>(5回コールド）</t>
  </si>
  <si>
    <t>芦屋学園</t>
  </si>
  <si>
    <t>篠山鳳鳴</t>
  </si>
  <si>
    <t>飾磨工業</t>
  </si>
  <si>
    <t>村野工業</t>
  </si>
  <si>
    <t>学校名</t>
  </si>
  <si>
    <t>(延長11回）</t>
  </si>
  <si>
    <t>一</t>
  </si>
  <si>
    <t>三</t>
  </si>
  <si>
    <t>四</t>
  </si>
  <si>
    <t>六</t>
  </si>
  <si>
    <t>七</t>
  </si>
  <si>
    <t>九</t>
  </si>
  <si>
    <t>五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</si>
</sst>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h:mm;@"/>
  </numFmts>
  <fonts count="25">
    <font>
      <sz val="11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name val="Arial"/>
      <family val="2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b/>
      <sz val="15"/>
      <color indexed="5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3"/>
      <color indexed="56"/>
      <name val="ＭＳ Ｐゴシック"/>
      <family val="3"/>
    </font>
    <font>
      <sz val="11"/>
      <color indexed="6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4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" fillId="0" borderId="5" applyNumberFormat="0" applyFill="0" applyAlignment="0" applyProtection="0"/>
    <xf numFmtId="0" fontId="15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0" fillId="0" borderId="8" applyNumberFormat="0" applyFill="0" applyAlignment="0" applyProtection="0"/>
    <xf numFmtId="0" fontId="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9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177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0" fontId="1" fillId="24" borderId="10" xfId="0" applyFont="1" applyFill="1" applyBorder="1" applyAlignment="1" applyProtection="1">
      <alignment horizontal="right" vertical="center" shrinkToFit="1"/>
      <protection locked="0"/>
    </xf>
    <xf numFmtId="0" fontId="0" fillId="24" borderId="11" xfId="0" applyFill="1" applyBorder="1" applyAlignment="1" applyProtection="1">
      <alignment horizontal="right" vertical="center"/>
      <protection/>
    </xf>
    <xf numFmtId="0" fontId="2" fillId="24" borderId="12" xfId="0" applyFont="1" applyFill="1" applyBorder="1" applyAlignment="1" applyProtection="1">
      <alignment horizontal="center" vertical="center" shrinkToFit="1"/>
      <protection locked="0"/>
    </xf>
    <xf numFmtId="0" fontId="0" fillId="24" borderId="13" xfId="0" applyFill="1" applyBorder="1" applyAlignment="1" applyProtection="1">
      <alignment horizontal="center" vertical="center" shrinkToFit="1"/>
      <protection locked="0"/>
    </xf>
    <xf numFmtId="0" fontId="0" fillId="24" borderId="14" xfId="0" applyFill="1" applyBorder="1" applyAlignment="1" applyProtection="1">
      <alignment horizontal="left" vertical="center" shrinkToFit="1"/>
      <protection locked="0"/>
    </xf>
    <xf numFmtId="0" fontId="0" fillId="24" borderId="0" xfId="0" applyFill="1" applyAlignment="1">
      <alignment horizontal="center" vertical="center"/>
    </xf>
    <xf numFmtId="0" fontId="0" fillId="24" borderId="15" xfId="0" applyFill="1" applyBorder="1" applyAlignment="1" applyProtection="1">
      <alignment horizontal="center" vertical="center"/>
      <protection/>
    </xf>
    <xf numFmtId="0" fontId="0" fillId="24" borderId="16" xfId="0" applyFill="1" applyBorder="1" applyAlignment="1" applyProtection="1">
      <alignment horizontal="center" vertical="center"/>
      <protection/>
    </xf>
    <xf numFmtId="0" fontId="0" fillId="24" borderId="17" xfId="0" applyFill="1" applyBorder="1" applyAlignment="1" applyProtection="1">
      <alignment horizontal="center" vertical="center"/>
      <protection/>
    </xf>
    <xf numFmtId="176" fontId="0" fillId="24" borderId="18" xfId="0" applyNumberFormat="1" applyFill="1" applyBorder="1" applyAlignment="1" applyProtection="1">
      <alignment horizontal="center" vertical="center"/>
      <protection locked="0"/>
    </xf>
    <xf numFmtId="176" fontId="0" fillId="24" borderId="19" xfId="0" applyNumberFormat="1" applyFill="1" applyBorder="1" applyAlignment="1" applyProtection="1">
      <alignment horizontal="center" vertical="center"/>
      <protection locked="0"/>
    </xf>
    <xf numFmtId="176" fontId="0" fillId="24" borderId="17" xfId="0" applyNumberForma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right" vertical="center"/>
      <protection/>
    </xf>
    <xf numFmtId="0" fontId="0" fillId="24" borderId="11" xfId="0" applyFill="1" applyBorder="1" applyAlignment="1" applyProtection="1">
      <alignment horizontal="center" vertical="center"/>
      <protection/>
    </xf>
    <xf numFmtId="0" fontId="0" fillId="24" borderId="11" xfId="0" applyFill="1" applyBorder="1" applyAlignment="1" applyProtection="1">
      <alignment vertical="center"/>
      <protection/>
    </xf>
    <xf numFmtId="0" fontId="0" fillId="24" borderId="20" xfId="0" applyFont="1" applyFill="1" applyBorder="1" applyAlignment="1" applyProtection="1">
      <alignment horizontal="center" vertical="center"/>
      <protection locked="0"/>
    </xf>
    <xf numFmtId="0" fontId="0" fillId="24" borderId="21" xfId="0" applyFont="1" applyFill="1" applyBorder="1" applyAlignment="1" applyProtection="1">
      <alignment horizontal="center" vertical="center" shrinkToFit="1"/>
      <protection locked="0"/>
    </xf>
    <xf numFmtId="0" fontId="0" fillId="24" borderId="22" xfId="0" applyFont="1" applyFill="1" applyBorder="1" applyAlignment="1" applyProtection="1">
      <alignment horizontal="center" vertical="center"/>
      <protection locked="0"/>
    </xf>
    <xf numFmtId="0" fontId="0" fillId="24" borderId="23" xfId="0" applyFont="1" applyFill="1" applyBorder="1" applyAlignment="1" applyProtection="1">
      <alignment horizontal="center" vertical="center" shrinkToFit="1"/>
      <protection locked="0"/>
    </xf>
    <xf numFmtId="0" fontId="0" fillId="24" borderId="18" xfId="0" applyFont="1" applyFill="1" applyBorder="1" applyAlignment="1" applyProtection="1">
      <alignment horizontal="center" vertical="center"/>
      <protection locked="0"/>
    </xf>
    <xf numFmtId="0" fontId="0" fillId="24" borderId="19" xfId="0" applyFont="1" applyFill="1" applyBorder="1" applyAlignment="1" applyProtection="1">
      <alignment horizontal="center" vertical="center" shrinkToFit="1"/>
      <protection locked="0"/>
    </xf>
    <xf numFmtId="0" fontId="0" fillId="24" borderId="24" xfId="0" applyFill="1" applyBorder="1" applyAlignment="1">
      <alignment vertical="center"/>
    </xf>
    <xf numFmtId="0" fontId="0" fillId="24" borderId="25" xfId="0" applyFill="1" applyBorder="1" applyAlignment="1" applyProtection="1">
      <alignment vertical="center"/>
      <protection locked="0"/>
    </xf>
    <xf numFmtId="0" fontId="0" fillId="24" borderId="0" xfId="0" applyFill="1" applyBorder="1" applyAlignment="1" applyProtection="1">
      <alignment horizontal="right" vertical="center"/>
      <protection locked="0"/>
    </xf>
    <xf numFmtId="0" fontId="0" fillId="24" borderId="0" xfId="0" applyFill="1" applyBorder="1" applyAlignment="1" applyProtection="1">
      <alignment vertical="center"/>
      <protection locked="0"/>
    </xf>
    <xf numFmtId="0" fontId="0" fillId="24" borderId="0" xfId="0" applyFill="1" applyBorder="1" applyAlignment="1" applyProtection="1">
      <alignment horizontal="center" vertical="center" wrapText="1"/>
      <protection locked="0"/>
    </xf>
    <xf numFmtId="0" fontId="0" fillId="24" borderId="26" xfId="0" applyFill="1" applyBorder="1" applyAlignment="1" applyProtection="1">
      <alignment vertical="center"/>
      <protection locked="0"/>
    </xf>
    <xf numFmtId="0" fontId="0" fillId="24" borderId="11" xfId="0" applyFill="1" applyBorder="1" applyAlignment="1" applyProtection="1">
      <alignment horizontal="left" vertical="center"/>
      <protection/>
    </xf>
    <xf numFmtId="177" fontId="0" fillId="24" borderId="0" xfId="0" applyNumberFormat="1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0" fontId="0" fillId="24" borderId="0" xfId="0" applyFill="1" applyBorder="1" applyAlignment="1">
      <alignment vertical="center"/>
    </xf>
    <xf numFmtId="0" fontId="0" fillId="24" borderId="27" xfId="0" applyFill="1" applyBorder="1" applyAlignment="1" applyProtection="1">
      <alignment horizontal="center" vertical="center"/>
      <protection/>
    </xf>
    <xf numFmtId="0" fontId="0" fillId="24" borderId="11" xfId="0" applyFill="1" applyBorder="1" applyAlignment="1" applyProtection="1">
      <alignment vertical="center" shrinkToFit="1"/>
      <protection/>
    </xf>
    <xf numFmtId="0" fontId="0" fillId="24" borderId="0" xfId="0" applyFill="1" applyBorder="1" applyAlignment="1" applyProtection="1">
      <alignment vertical="center" wrapText="1"/>
      <protection locked="0"/>
    </xf>
    <xf numFmtId="0" fontId="0" fillId="24" borderId="26" xfId="0" applyFill="1" applyBorder="1" applyAlignment="1" applyProtection="1">
      <alignment vertical="center" wrapText="1"/>
      <protection locked="0"/>
    </xf>
    <xf numFmtId="0" fontId="0" fillId="24" borderId="26" xfId="0" applyFill="1" applyBorder="1" applyAlignment="1">
      <alignment vertical="center"/>
    </xf>
    <xf numFmtId="0" fontId="0" fillId="24" borderId="28" xfId="0" applyFill="1" applyBorder="1" applyAlignment="1" applyProtection="1">
      <alignment vertical="center"/>
      <protection/>
    </xf>
    <xf numFmtId="0" fontId="0" fillId="24" borderId="0" xfId="0" applyFont="1" applyFill="1" applyBorder="1" applyAlignment="1" applyProtection="1">
      <alignment horizontal="center" vertical="center"/>
      <protection locked="0"/>
    </xf>
    <xf numFmtId="176" fontId="0" fillId="24" borderId="29" xfId="0" applyNumberFormat="1" applyFill="1" applyBorder="1" applyAlignment="1" applyProtection="1">
      <alignment horizontal="center" vertical="center"/>
      <protection locked="0"/>
    </xf>
    <xf numFmtId="0" fontId="0" fillId="24" borderId="30" xfId="0" applyFill="1" applyBorder="1" applyAlignment="1">
      <alignment vertical="center"/>
    </xf>
    <xf numFmtId="0" fontId="0" fillId="24" borderId="31" xfId="0" applyFill="1" applyBorder="1" applyAlignment="1" applyProtection="1">
      <alignment vertical="center"/>
      <protection locked="0"/>
    </xf>
    <xf numFmtId="0" fontId="0" fillId="24" borderId="32" xfId="0" applyFill="1" applyBorder="1" applyAlignment="1" applyProtection="1">
      <alignment vertical="center"/>
      <protection locked="0"/>
    </xf>
    <xf numFmtId="0" fontId="1" fillId="24" borderId="10" xfId="0" applyFont="1" applyFill="1" applyBorder="1" applyAlignment="1" applyProtection="1">
      <alignment horizontal="right" vertical="center" shrinkToFit="1"/>
      <protection locked="0"/>
    </xf>
    <xf numFmtId="0" fontId="2" fillId="24" borderId="12" xfId="0" applyFont="1" applyFill="1" applyBorder="1" applyAlignment="1" applyProtection="1">
      <alignment horizontal="center" vertical="center" shrinkToFit="1"/>
      <protection locked="0"/>
    </xf>
    <xf numFmtId="0" fontId="1" fillId="24" borderId="27" xfId="0" applyFont="1" applyFill="1" applyBorder="1" applyAlignment="1" applyProtection="1">
      <alignment horizontal="center" vertical="center"/>
      <protection/>
    </xf>
    <xf numFmtId="0" fontId="2" fillId="24" borderId="33" xfId="0" applyFont="1" applyFill="1" applyBorder="1" applyAlignment="1">
      <alignment horizontal="center" vertical="center"/>
    </xf>
    <xf numFmtId="0" fontId="2" fillId="24" borderId="24" xfId="0" applyFont="1" applyFill="1" applyBorder="1" applyAlignment="1">
      <alignment horizontal="center" vertical="center"/>
    </xf>
    <xf numFmtId="0" fontId="0" fillId="24" borderId="25" xfId="0" applyNumberFormat="1" applyFont="1" applyFill="1" applyBorder="1" applyAlignment="1" applyProtection="1">
      <alignment vertical="center"/>
      <protection locked="0"/>
    </xf>
    <xf numFmtId="0" fontId="0" fillId="24" borderId="34" xfId="0" applyFont="1" applyFill="1" applyBorder="1" applyAlignment="1" applyProtection="1">
      <alignment vertical="top"/>
      <protection locked="0"/>
    </xf>
    <xf numFmtId="176" fontId="2" fillId="24" borderId="11" xfId="0" applyNumberFormat="1" applyFont="1" applyFill="1" applyBorder="1" applyAlignment="1" applyProtection="1">
      <alignment horizontal="center" vertical="center"/>
      <protection locked="0"/>
    </xf>
    <xf numFmtId="0" fontId="1" fillId="24" borderId="11" xfId="0" applyFont="1" applyFill="1" applyBorder="1" applyAlignment="1" applyProtection="1">
      <alignment horizontal="center" vertical="center"/>
      <protection locked="0"/>
    </xf>
    <xf numFmtId="0" fontId="2" fillId="24" borderId="11" xfId="0" applyFont="1" applyFill="1" applyBorder="1" applyAlignment="1" applyProtection="1">
      <alignment horizontal="center" vertical="center"/>
      <protection locked="0"/>
    </xf>
    <xf numFmtId="0" fontId="2" fillId="24" borderId="13" xfId="0" applyFont="1" applyFill="1" applyBorder="1" applyAlignment="1" applyProtection="1">
      <alignment horizontal="center" vertical="center" shrinkToFit="1"/>
      <protection locked="0"/>
    </xf>
    <xf numFmtId="176" fontId="3" fillId="24" borderId="18" xfId="0" applyNumberFormat="1" applyFont="1" applyFill="1" applyBorder="1" applyAlignment="1" applyProtection="1">
      <alignment horizontal="center" vertical="center"/>
      <protection locked="0"/>
    </xf>
    <xf numFmtId="176" fontId="3" fillId="24" borderId="19" xfId="0" applyNumberFormat="1" applyFont="1" applyFill="1" applyBorder="1" applyAlignment="1" applyProtection="1">
      <alignment horizontal="center" vertical="center"/>
      <protection locked="0"/>
    </xf>
    <xf numFmtId="176" fontId="3" fillId="24" borderId="17" xfId="0" applyNumberFormat="1" applyFont="1" applyFill="1" applyBorder="1" applyAlignment="1" applyProtection="1">
      <alignment horizontal="center" vertical="center"/>
      <protection locked="0"/>
    </xf>
    <xf numFmtId="176" fontId="3" fillId="24" borderId="29" xfId="0" applyNumberFormat="1" applyFont="1" applyFill="1" applyBorder="1" applyAlignment="1" applyProtection="1">
      <alignment horizontal="center" vertical="center"/>
      <protection locked="0"/>
    </xf>
    <xf numFmtId="176" fontId="24" fillId="24" borderId="27" xfId="0" applyNumberFormat="1" applyFont="1" applyFill="1" applyBorder="1" applyAlignment="1" applyProtection="1">
      <alignment horizontal="center" vertical="center" shrinkToFit="1"/>
      <protection locked="0"/>
    </xf>
    <xf numFmtId="0" fontId="0" fillId="24" borderId="20" xfId="0" applyFont="1" applyFill="1" applyBorder="1" applyAlignment="1" applyProtection="1">
      <alignment horizontal="center" vertical="center" shrinkToFit="1"/>
      <protection locked="0"/>
    </xf>
    <xf numFmtId="0" fontId="0" fillId="24" borderId="22" xfId="0" applyFont="1" applyFill="1" applyBorder="1" applyAlignment="1" applyProtection="1">
      <alignment horizontal="center" vertical="center" shrinkToFit="1"/>
      <protection locked="0"/>
    </xf>
    <xf numFmtId="0" fontId="0" fillId="24" borderId="18" xfId="0" applyFont="1" applyFill="1" applyBorder="1" applyAlignment="1" applyProtection="1">
      <alignment horizontal="center" vertical="center" shrinkToFit="1"/>
      <protection locked="0"/>
    </xf>
    <xf numFmtId="0" fontId="0" fillId="7" borderId="15" xfId="0" applyFill="1" applyBorder="1" applyAlignment="1" applyProtection="1">
      <alignment horizontal="center" vertical="center"/>
      <protection/>
    </xf>
    <xf numFmtId="0" fontId="0" fillId="7" borderId="16" xfId="0" applyFill="1" applyBorder="1" applyAlignment="1" applyProtection="1">
      <alignment horizontal="center" vertical="center"/>
      <protection/>
    </xf>
    <xf numFmtId="0" fontId="0" fillId="7" borderId="17" xfId="0" applyFill="1" applyBorder="1" applyAlignment="1" applyProtection="1">
      <alignment horizontal="center" vertical="center"/>
      <protection/>
    </xf>
    <xf numFmtId="0" fontId="0" fillId="24" borderId="0" xfId="0" applyFill="1" applyBorder="1" applyAlignment="1" applyProtection="1">
      <alignment horizontal="center" vertical="center" wrapText="1"/>
      <protection locked="0"/>
    </xf>
    <xf numFmtId="0" fontId="0" fillId="24" borderId="35" xfId="0" applyFont="1" applyFill="1" applyBorder="1" applyAlignment="1" applyProtection="1">
      <alignment horizontal="center" vertical="center" shrinkToFit="1"/>
      <protection locked="0"/>
    </xf>
    <xf numFmtId="0" fontId="0" fillId="24" borderId="36" xfId="0" applyFont="1" applyFill="1" applyBorder="1" applyAlignment="1" applyProtection="1">
      <alignment horizontal="center" vertical="center" shrinkToFit="1"/>
      <protection locked="0"/>
    </xf>
    <xf numFmtId="0" fontId="0" fillId="24" borderId="11" xfId="0" applyFill="1" applyBorder="1" applyAlignment="1" applyProtection="1">
      <alignment horizontal="center" vertical="center"/>
      <protection locked="0"/>
    </xf>
    <xf numFmtId="0" fontId="0" fillId="24" borderId="32" xfId="0" applyFont="1" applyFill="1" applyBorder="1" applyAlignment="1" applyProtection="1">
      <alignment horizontal="center" vertical="center" shrinkToFit="1"/>
      <protection locked="0"/>
    </xf>
    <xf numFmtId="0" fontId="0" fillId="24" borderId="18" xfId="0" applyFont="1" applyFill="1" applyBorder="1" applyAlignment="1" applyProtection="1">
      <alignment horizontal="center" vertical="center" shrinkToFit="1"/>
      <protection locked="0"/>
    </xf>
    <xf numFmtId="0" fontId="0" fillId="24" borderId="34" xfId="0" applyFont="1" applyFill="1" applyBorder="1" applyAlignment="1" applyProtection="1">
      <alignment horizontal="center" vertical="center" shrinkToFit="1"/>
      <protection locked="0"/>
    </xf>
    <xf numFmtId="0" fontId="0" fillId="24" borderId="37" xfId="0" applyFont="1" applyFill="1" applyBorder="1" applyAlignment="1" applyProtection="1">
      <alignment horizontal="center" vertical="center" shrinkToFit="1"/>
      <protection locked="0"/>
    </xf>
    <xf numFmtId="0" fontId="0" fillId="24" borderId="38" xfId="0" applyFont="1" applyFill="1" applyBorder="1" applyAlignment="1" applyProtection="1">
      <alignment horizontal="center" vertical="center" shrinkToFit="1"/>
      <protection locked="0"/>
    </xf>
    <xf numFmtId="0" fontId="0" fillId="24" borderId="39" xfId="0" applyFont="1" applyFill="1" applyBorder="1" applyAlignment="1" applyProtection="1">
      <alignment horizontal="center" vertical="center" shrinkToFit="1"/>
      <protection locked="0"/>
    </xf>
    <xf numFmtId="0" fontId="0" fillId="24" borderId="22" xfId="0" applyFont="1" applyFill="1" applyBorder="1" applyAlignment="1" applyProtection="1">
      <alignment horizontal="center" vertical="center" shrinkToFit="1"/>
      <protection locked="0"/>
    </xf>
    <xf numFmtId="0" fontId="0" fillId="24" borderId="40" xfId="0" applyFont="1" applyFill="1" applyBorder="1" applyAlignment="1" applyProtection="1">
      <alignment horizontal="center" vertical="center" shrinkToFit="1"/>
      <protection locked="0"/>
    </xf>
    <xf numFmtId="0" fontId="0" fillId="24" borderId="41" xfId="0" applyFont="1" applyFill="1" applyBorder="1" applyAlignment="1" applyProtection="1">
      <alignment horizontal="center" vertical="center" shrinkToFit="1"/>
      <protection locked="0"/>
    </xf>
    <xf numFmtId="0" fontId="0" fillId="24" borderId="42" xfId="0" applyFont="1" applyFill="1" applyBorder="1" applyAlignment="1" applyProtection="1">
      <alignment horizontal="center" vertical="center" shrinkToFit="1"/>
      <protection locked="0"/>
    </xf>
    <xf numFmtId="0" fontId="2" fillId="24" borderId="33" xfId="0" applyFont="1" applyFill="1" applyBorder="1" applyAlignment="1" applyProtection="1">
      <alignment horizontal="center" vertical="center" shrinkToFit="1"/>
      <protection/>
    </xf>
    <xf numFmtId="0" fontId="2" fillId="24" borderId="24" xfId="0" applyFont="1" applyFill="1" applyBorder="1" applyAlignment="1" applyProtection="1">
      <alignment horizontal="center" vertical="center" shrinkToFit="1"/>
      <protection/>
    </xf>
    <xf numFmtId="0" fontId="2" fillId="24" borderId="25" xfId="0" applyFont="1" applyFill="1" applyBorder="1" applyAlignment="1" applyProtection="1">
      <alignment horizontal="center" vertical="center" shrinkToFit="1"/>
      <protection/>
    </xf>
    <xf numFmtId="0" fontId="2" fillId="24" borderId="0" xfId="0" applyFont="1" applyFill="1" applyBorder="1" applyAlignment="1" applyProtection="1">
      <alignment horizontal="center" vertical="center" shrinkToFit="1"/>
      <protection/>
    </xf>
    <xf numFmtId="0" fontId="2" fillId="24" borderId="34" xfId="0" applyFont="1" applyFill="1" applyBorder="1" applyAlignment="1" applyProtection="1">
      <alignment horizontal="center" vertical="center" shrinkToFit="1"/>
      <protection/>
    </xf>
    <xf numFmtId="0" fontId="2" fillId="24" borderId="26" xfId="0" applyFont="1" applyFill="1" applyBorder="1" applyAlignment="1" applyProtection="1">
      <alignment horizontal="center" vertical="center" shrinkToFit="1"/>
      <protection/>
    </xf>
    <xf numFmtId="0" fontId="0" fillId="24" borderId="30" xfId="0" applyFont="1" applyFill="1" applyBorder="1" applyAlignment="1" applyProtection="1">
      <alignment horizontal="center" vertical="center" shrinkToFit="1"/>
      <protection locked="0"/>
    </xf>
    <xf numFmtId="0" fontId="0" fillId="24" borderId="20" xfId="0" applyFont="1" applyFill="1" applyBorder="1" applyAlignment="1" applyProtection="1">
      <alignment horizontal="center" vertical="center" shrinkToFit="1"/>
      <protection locked="0"/>
    </xf>
    <xf numFmtId="0" fontId="0" fillId="24" borderId="33" xfId="0" applyFont="1" applyFill="1" applyBorder="1" applyAlignment="1" applyProtection="1">
      <alignment horizontal="center" vertical="center" shrinkToFit="1"/>
      <protection locked="0"/>
    </xf>
    <xf numFmtId="0" fontId="0" fillId="24" borderId="43" xfId="0" applyFont="1" applyFill="1" applyBorder="1" applyAlignment="1" applyProtection="1">
      <alignment horizontal="center" vertical="center" shrinkToFit="1"/>
      <protection locked="0"/>
    </xf>
    <xf numFmtId="0" fontId="0" fillId="24" borderId="44" xfId="0" applyFont="1" applyFill="1" applyBorder="1" applyAlignment="1" applyProtection="1">
      <alignment horizontal="center" vertical="center" shrinkToFit="1"/>
      <protection locked="0"/>
    </xf>
    <xf numFmtId="0" fontId="0" fillId="0" borderId="11" xfId="0" applyBorder="1" applyAlignment="1" applyProtection="1">
      <alignment horizontal="center" vertical="center" shrinkToFit="1"/>
      <protection/>
    </xf>
    <xf numFmtId="0" fontId="0" fillId="24" borderId="26" xfId="0" applyFill="1" applyBorder="1" applyAlignment="1" applyProtection="1">
      <alignment horizontal="center" vertical="center"/>
      <protection locked="0"/>
    </xf>
    <xf numFmtId="0" fontId="0" fillId="24" borderId="32" xfId="0" applyFill="1" applyBorder="1" applyAlignment="1" applyProtection="1">
      <alignment horizontal="center" vertical="center"/>
      <protection locked="0"/>
    </xf>
    <xf numFmtId="0" fontId="0" fillId="24" borderId="15" xfId="0" applyFill="1" applyBorder="1" applyAlignment="1" applyProtection="1">
      <alignment horizontal="center" vertical="center"/>
      <protection/>
    </xf>
    <xf numFmtId="0" fontId="0" fillId="24" borderId="16" xfId="0" applyFill="1" applyBorder="1" applyAlignment="1" applyProtection="1">
      <alignment horizontal="center" vertical="center"/>
      <protection/>
    </xf>
    <xf numFmtId="0" fontId="0" fillId="24" borderId="45" xfId="0" applyFill="1" applyBorder="1" applyAlignment="1" applyProtection="1">
      <alignment horizontal="center" vertical="center"/>
      <protection/>
    </xf>
    <xf numFmtId="0" fontId="0" fillId="24" borderId="15" xfId="0" applyFont="1" applyFill="1" applyBorder="1" applyAlignment="1" applyProtection="1">
      <alignment horizontal="center" vertical="center"/>
      <protection/>
    </xf>
    <xf numFmtId="0" fontId="0" fillId="24" borderId="16" xfId="0" applyFont="1" applyFill="1" applyBorder="1" applyAlignment="1" applyProtection="1">
      <alignment horizontal="center" vertical="center"/>
      <protection/>
    </xf>
    <xf numFmtId="0" fontId="2" fillId="24" borderId="10" xfId="0" applyFont="1" applyFill="1" applyBorder="1" applyAlignment="1" applyProtection="1">
      <alignment horizontal="center" vertical="center" shrinkToFit="1"/>
      <protection locked="0"/>
    </xf>
    <xf numFmtId="0" fontId="2" fillId="24" borderId="28" xfId="0" applyFont="1" applyFill="1" applyBorder="1" applyAlignment="1" applyProtection="1">
      <alignment horizontal="center" vertical="center" shrinkToFit="1"/>
      <protection locked="0"/>
    </xf>
    <xf numFmtId="0" fontId="2" fillId="24" borderId="0" xfId="0" applyFont="1" applyFill="1" applyAlignment="1">
      <alignment horizontal="right" vertical="center"/>
    </xf>
    <xf numFmtId="0" fontId="0" fillId="24" borderId="0" xfId="0" applyFill="1" applyAlignment="1" applyProtection="1">
      <alignment horizontal="right" vertical="center"/>
      <protection/>
    </xf>
    <xf numFmtId="177" fontId="0" fillId="24" borderId="0" xfId="0" applyNumberFormat="1" applyFill="1" applyBorder="1" applyAlignment="1" applyProtection="1">
      <alignment horizontal="center" vertical="center"/>
      <protection locked="0"/>
    </xf>
    <xf numFmtId="0" fontId="0" fillId="24" borderId="0" xfId="0" applyFill="1" applyBorder="1" applyAlignment="1" applyProtection="1">
      <alignment horizontal="center" vertical="center"/>
      <protection/>
    </xf>
    <xf numFmtId="177" fontId="0" fillId="24" borderId="0" xfId="0" applyNumberFormat="1" applyFill="1" applyBorder="1" applyAlignment="1" applyProtection="1">
      <alignment horizontal="center" vertical="center"/>
      <protection/>
    </xf>
    <xf numFmtId="0" fontId="0" fillId="24" borderId="10" xfId="0" applyFill="1" applyBorder="1" applyAlignment="1" applyProtection="1">
      <alignment horizontal="distributed" vertical="center"/>
      <protection/>
    </xf>
    <xf numFmtId="0" fontId="0" fillId="24" borderId="28" xfId="0" applyFill="1" applyBorder="1" applyAlignment="1" applyProtection="1">
      <alignment horizontal="distributed" vertical="center"/>
      <protection/>
    </xf>
    <xf numFmtId="0" fontId="0" fillId="24" borderId="46" xfId="0" applyFont="1" applyFill="1" applyBorder="1" applyAlignment="1" applyProtection="1">
      <alignment horizontal="center" vertical="center" shrinkToFit="1"/>
      <protection locked="0"/>
    </xf>
    <xf numFmtId="0" fontId="0" fillId="24" borderId="47" xfId="0" applyFont="1" applyFill="1" applyBorder="1" applyAlignment="1" applyProtection="1">
      <alignment horizontal="center" vertical="center" shrinkToFit="1"/>
      <protection locked="0"/>
    </xf>
    <xf numFmtId="0" fontId="0" fillId="24" borderId="48" xfId="0" applyFont="1" applyFill="1" applyBorder="1" applyAlignment="1" applyProtection="1">
      <alignment horizontal="center" vertical="center" shrinkToFit="1"/>
      <protection locked="0"/>
    </xf>
    <xf numFmtId="0" fontId="0" fillId="24" borderId="49" xfId="0" applyFont="1" applyFill="1" applyBorder="1" applyAlignment="1" applyProtection="1">
      <alignment horizontal="center" vertical="center" shrinkToFit="1"/>
      <protection locked="0"/>
    </xf>
    <xf numFmtId="0" fontId="0" fillId="24" borderId="50" xfId="0" applyFont="1" applyFill="1" applyBorder="1" applyAlignment="1" applyProtection="1">
      <alignment horizontal="center" vertical="center" shrinkToFit="1"/>
      <protection locked="0"/>
    </xf>
    <xf numFmtId="0" fontId="0" fillId="24" borderId="13" xfId="0" applyFont="1" applyFill="1" applyBorder="1" applyAlignment="1" applyProtection="1">
      <alignment horizontal="center" vertical="center" shrinkToFit="1"/>
      <protection locked="0"/>
    </xf>
    <xf numFmtId="0" fontId="0" fillId="24" borderId="14" xfId="0" applyFont="1" applyFill="1" applyBorder="1" applyAlignment="1" applyProtection="1">
      <alignment horizontal="center" vertical="center" shrinkToFit="1"/>
      <protection locked="0"/>
    </xf>
    <xf numFmtId="0" fontId="2" fillId="24" borderId="30" xfId="0" applyFont="1" applyFill="1" applyBorder="1" applyAlignment="1" applyProtection="1">
      <alignment horizontal="center" vertical="center" shrinkToFit="1"/>
      <protection/>
    </xf>
    <xf numFmtId="0" fontId="2" fillId="24" borderId="31" xfId="0" applyFont="1" applyFill="1" applyBorder="1" applyAlignment="1" applyProtection="1">
      <alignment horizontal="center" vertical="center" shrinkToFit="1"/>
      <protection/>
    </xf>
    <xf numFmtId="0" fontId="2" fillId="24" borderId="32" xfId="0" applyFont="1" applyFill="1" applyBorder="1" applyAlignment="1" applyProtection="1">
      <alignment horizontal="center" vertical="center" shrinkToFit="1"/>
      <protection/>
    </xf>
    <xf numFmtId="0" fontId="0" fillId="24" borderId="51" xfId="0" applyFont="1" applyFill="1" applyBorder="1" applyAlignment="1" applyProtection="1">
      <alignment horizontal="center" vertical="center" shrinkToFit="1"/>
      <protection locked="0"/>
    </xf>
    <xf numFmtId="0" fontId="0" fillId="24" borderId="10" xfId="0" applyFill="1" applyBorder="1" applyAlignment="1" applyProtection="1">
      <alignment horizontal="center" vertical="center"/>
      <protection/>
    </xf>
    <xf numFmtId="0" fontId="0" fillId="24" borderId="11" xfId="0" applyFill="1" applyBorder="1" applyAlignment="1" applyProtection="1">
      <alignment horizontal="center" vertical="center"/>
      <protection/>
    </xf>
    <xf numFmtId="0" fontId="0" fillId="24" borderId="52" xfId="0" applyFill="1" applyBorder="1" applyAlignment="1" applyProtection="1">
      <alignment horizontal="center" vertical="center"/>
      <protection/>
    </xf>
    <xf numFmtId="0" fontId="0" fillId="24" borderId="17" xfId="0" applyFill="1" applyBorder="1" applyAlignment="1" applyProtection="1">
      <alignment horizontal="center" vertical="center"/>
      <protection/>
    </xf>
    <xf numFmtId="0" fontId="0" fillId="24" borderId="28" xfId="0" applyFill="1" applyBorder="1" applyAlignment="1" applyProtection="1">
      <alignment horizontal="center" vertical="center"/>
      <protection/>
    </xf>
    <xf numFmtId="0" fontId="0" fillId="24" borderId="10" xfId="0" applyFont="1" applyFill="1" applyBorder="1" applyAlignment="1" applyProtection="1">
      <alignment horizontal="center" vertical="center"/>
      <protection/>
    </xf>
    <xf numFmtId="0" fontId="0" fillId="24" borderId="52" xfId="0" applyFont="1" applyFill="1" applyBorder="1" applyAlignment="1" applyProtection="1">
      <alignment horizontal="center" vertical="center"/>
      <protection/>
    </xf>
    <xf numFmtId="176" fontId="0" fillId="25" borderId="33" xfId="0" applyNumberFormat="1" applyFill="1" applyBorder="1" applyAlignment="1" applyProtection="1">
      <alignment horizontal="center" vertical="center"/>
      <protection locked="0"/>
    </xf>
    <xf numFmtId="176" fontId="0" fillId="25" borderId="24" xfId="0" applyNumberFormat="1" applyFill="1" applyBorder="1" applyAlignment="1" applyProtection="1">
      <alignment horizontal="center" vertical="center"/>
      <protection locked="0"/>
    </xf>
    <xf numFmtId="176" fontId="0" fillId="25" borderId="30" xfId="0" applyNumberFormat="1" applyFill="1" applyBorder="1" applyAlignment="1" applyProtection="1">
      <alignment horizontal="center" vertical="center"/>
      <protection locked="0"/>
    </xf>
    <xf numFmtId="176" fontId="0" fillId="25" borderId="34" xfId="0" applyNumberFormat="1" applyFill="1" applyBorder="1" applyAlignment="1" applyProtection="1">
      <alignment horizontal="center" vertical="center"/>
      <protection locked="0"/>
    </xf>
    <xf numFmtId="176" fontId="0" fillId="25" borderId="26" xfId="0" applyNumberFormat="1" applyFill="1" applyBorder="1" applyAlignment="1" applyProtection="1">
      <alignment horizontal="center" vertical="center"/>
      <protection locked="0"/>
    </xf>
    <xf numFmtId="176" fontId="0" fillId="25" borderId="32" xfId="0" applyNumberFormat="1" applyFill="1" applyBorder="1" applyAlignment="1" applyProtection="1">
      <alignment horizontal="center" vertical="center"/>
      <protection locked="0"/>
    </xf>
    <xf numFmtId="0" fontId="1" fillId="24" borderId="11" xfId="0" applyFont="1" applyFill="1" applyBorder="1" applyAlignment="1" applyProtection="1">
      <alignment horizontal="left" vertical="center" shrinkToFit="1"/>
      <protection/>
    </xf>
    <xf numFmtId="0" fontId="1" fillId="24" borderId="11" xfId="0" applyFont="1" applyFill="1" applyBorder="1" applyAlignment="1" applyProtection="1">
      <alignment horizontal="left" vertical="center" shrinkToFit="1"/>
      <protection locked="0"/>
    </xf>
    <xf numFmtId="0" fontId="0" fillId="24" borderId="0" xfId="0" applyFill="1" applyAlignment="1">
      <alignment horizontal="right" vertical="center"/>
    </xf>
    <xf numFmtId="0" fontId="2" fillId="24" borderId="0" xfId="0" applyFont="1" applyFill="1" applyBorder="1" applyAlignment="1" applyProtection="1">
      <alignment horizontal="center" vertical="center" shrinkToFit="1"/>
      <protection locked="0"/>
    </xf>
    <xf numFmtId="0" fontId="0" fillId="24" borderId="35" xfId="0" applyFont="1" applyFill="1" applyBorder="1" applyAlignment="1" applyProtection="1">
      <alignment horizontal="center" vertical="center"/>
      <protection locked="0"/>
    </xf>
    <xf numFmtId="0" fontId="0" fillId="24" borderId="36" xfId="0" applyFont="1" applyFill="1" applyBorder="1" applyAlignment="1" applyProtection="1">
      <alignment horizontal="center" vertical="center"/>
      <protection locked="0"/>
    </xf>
    <xf numFmtId="0" fontId="0" fillId="24" borderId="32" xfId="0" applyFont="1" applyFill="1" applyBorder="1" applyAlignment="1" applyProtection="1">
      <alignment horizontal="center" vertical="center"/>
      <protection locked="0"/>
    </xf>
    <xf numFmtId="0" fontId="0" fillId="24" borderId="34" xfId="0" applyFont="1" applyFill="1" applyBorder="1" applyAlignment="1" applyProtection="1">
      <alignment horizontal="center" vertical="center"/>
      <protection locked="0"/>
    </xf>
    <xf numFmtId="0" fontId="0" fillId="24" borderId="18" xfId="0" applyFont="1" applyFill="1" applyBorder="1" applyAlignment="1" applyProtection="1">
      <alignment horizontal="center" vertical="center"/>
      <protection locked="0"/>
    </xf>
    <xf numFmtId="0" fontId="0" fillId="24" borderId="37" xfId="0" applyFont="1" applyFill="1" applyBorder="1" applyAlignment="1" applyProtection="1">
      <alignment horizontal="center" vertical="center"/>
      <protection locked="0"/>
    </xf>
    <xf numFmtId="0" fontId="0" fillId="24" borderId="38" xfId="0" applyFont="1" applyFill="1" applyBorder="1" applyAlignment="1" applyProtection="1">
      <alignment horizontal="center" vertical="center"/>
      <protection locked="0"/>
    </xf>
    <xf numFmtId="0" fontId="0" fillId="24" borderId="39" xfId="0" applyFont="1" applyFill="1" applyBorder="1" applyAlignment="1" applyProtection="1">
      <alignment horizontal="center" vertical="center"/>
      <protection locked="0"/>
    </xf>
    <xf numFmtId="0" fontId="0" fillId="24" borderId="42" xfId="0" applyFont="1" applyFill="1" applyBorder="1" applyAlignment="1" applyProtection="1">
      <alignment horizontal="center" vertical="center"/>
      <protection locked="0"/>
    </xf>
    <xf numFmtId="0" fontId="0" fillId="24" borderId="22" xfId="0" applyFont="1" applyFill="1" applyBorder="1" applyAlignment="1" applyProtection="1">
      <alignment horizontal="center" vertical="center"/>
      <protection locked="0"/>
    </xf>
    <xf numFmtId="0" fontId="0" fillId="24" borderId="40" xfId="0" applyFont="1" applyFill="1" applyBorder="1" applyAlignment="1" applyProtection="1">
      <alignment horizontal="center" vertical="center"/>
      <protection locked="0"/>
    </xf>
    <xf numFmtId="0" fontId="0" fillId="24" borderId="41" xfId="0" applyFont="1" applyFill="1" applyBorder="1" applyAlignment="1" applyProtection="1">
      <alignment horizontal="center" vertical="center"/>
      <protection locked="0"/>
    </xf>
    <xf numFmtId="0" fontId="0" fillId="24" borderId="30" xfId="0" applyFont="1" applyFill="1" applyBorder="1" applyAlignment="1" applyProtection="1">
      <alignment horizontal="center" vertical="center"/>
      <protection locked="0"/>
    </xf>
    <xf numFmtId="0" fontId="0" fillId="24" borderId="33" xfId="0" applyFont="1" applyFill="1" applyBorder="1" applyAlignment="1" applyProtection="1">
      <alignment horizontal="center" vertical="center"/>
      <protection locked="0"/>
    </xf>
    <xf numFmtId="0" fontId="0" fillId="24" borderId="20" xfId="0" applyFont="1" applyFill="1" applyBorder="1" applyAlignment="1" applyProtection="1">
      <alignment horizontal="center" vertical="center"/>
      <protection locked="0"/>
    </xf>
    <xf numFmtId="0" fontId="0" fillId="24" borderId="27" xfId="0" applyFill="1" applyBorder="1" applyAlignment="1" applyProtection="1">
      <alignment horizontal="center" vertical="center"/>
      <protection/>
    </xf>
    <xf numFmtId="0" fontId="0" fillId="24" borderId="10" xfId="0" applyNumberFormat="1" applyFill="1" applyBorder="1" applyAlignment="1" applyProtection="1">
      <alignment horizontal="distributed" vertical="center" indent="1"/>
      <protection/>
    </xf>
    <xf numFmtId="0" fontId="0" fillId="24" borderId="28" xfId="0" applyNumberFormat="1" applyFill="1" applyBorder="1" applyAlignment="1" applyProtection="1">
      <alignment horizontal="distributed" vertical="center" indent="1"/>
      <protection/>
    </xf>
    <xf numFmtId="0" fontId="0" fillId="24" borderId="27" xfId="0" applyFont="1" applyFill="1" applyBorder="1" applyAlignment="1" applyProtection="1">
      <alignment horizontal="center" vertical="center"/>
      <protection/>
    </xf>
    <xf numFmtId="0" fontId="0" fillId="24" borderId="45" xfId="0" applyFont="1" applyFill="1" applyBorder="1" applyAlignment="1" applyProtection="1">
      <alignment horizontal="center" vertical="center"/>
      <protection/>
    </xf>
    <xf numFmtId="0" fontId="1" fillId="24" borderId="11" xfId="0" applyFont="1" applyFill="1" applyBorder="1" applyAlignment="1" applyProtection="1">
      <alignment horizontal="left" vertical="center" shrinkToFit="1"/>
      <protection/>
    </xf>
    <xf numFmtId="0" fontId="1" fillId="24" borderId="11" xfId="0" applyFont="1" applyFill="1" applyBorder="1" applyAlignment="1" applyProtection="1">
      <alignment horizontal="left" vertical="center" shrinkToFit="1"/>
      <protection locked="0"/>
    </xf>
    <xf numFmtId="0" fontId="2" fillId="24" borderId="0" xfId="0" applyFont="1" applyFill="1" applyBorder="1" applyAlignment="1" applyProtection="1">
      <alignment horizontal="center" vertical="center" shrinkToFit="1"/>
      <protection locked="0"/>
    </xf>
    <xf numFmtId="0" fontId="2" fillId="24" borderId="0" xfId="0" applyFont="1" applyFill="1" applyAlignment="1">
      <alignment horizontal="right" vertical="center"/>
    </xf>
    <xf numFmtId="0" fontId="2" fillId="24" borderId="10" xfId="0" applyFont="1" applyFill="1" applyBorder="1" applyAlignment="1" applyProtection="1">
      <alignment horizontal="center" vertical="center" shrinkToFit="1"/>
      <protection locked="0"/>
    </xf>
    <xf numFmtId="0" fontId="2" fillId="24" borderId="28" xfId="0" applyFont="1" applyFill="1" applyBorder="1" applyAlignment="1" applyProtection="1">
      <alignment horizontal="center" vertical="center" shrinkToFit="1"/>
      <protection locked="0"/>
    </xf>
    <xf numFmtId="0" fontId="2" fillId="24" borderId="25" xfId="0" applyFont="1" applyFill="1" applyBorder="1" applyAlignment="1" applyProtection="1">
      <alignment horizontal="center" vertical="center"/>
      <protection/>
    </xf>
    <xf numFmtId="0" fontId="2" fillId="24" borderId="31" xfId="0" applyFont="1" applyFill="1" applyBorder="1" applyAlignment="1" applyProtection="1">
      <alignment horizontal="center" vertical="center"/>
      <protection/>
    </xf>
    <xf numFmtId="0" fontId="2" fillId="24" borderId="34" xfId="0" applyFont="1" applyFill="1" applyBorder="1" applyAlignment="1" applyProtection="1">
      <alignment horizontal="center" vertical="center"/>
      <protection/>
    </xf>
    <xf numFmtId="0" fontId="2" fillId="24" borderId="32" xfId="0" applyFont="1" applyFill="1" applyBorder="1" applyAlignment="1" applyProtection="1">
      <alignment horizontal="center" vertical="center"/>
      <protection/>
    </xf>
    <xf numFmtId="0" fontId="2" fillId="24" borderId="33" xfId="0" applyFont="1" applyFill="1" applyBorder="1" applyAlignment="1" applyProtection="1">
      <alignment horizontal="center" vertical="center"/>
      <protection/>
    </xf>
    <xf numFmtId="0" fontId="2" fillId="24" borderId="30" xfId="0" applyFont="1" applyFill="1" applyBorder="1" applyAlignment="1" applyProtection="1">
      <alignment horizontal="center" vertical="center"/>
      <protection/>
    </xf>
    <xf numFmtId="0" fontId="3" fillId="24" borderId="10" xfId="0" applyFont="1" applyFill="1" applyBorder="1" applyAlignment="1" applyProtection="1">
      <alignment horizontal="center" vertical="center"/>
      <protection/>
    </xf>
    <xf numFmtId="0" fontId="3" fillId="24" borderId="15" xfId="0" applyFont="1" applyFill="1" applyBorder="1" applyAlignment="1" applyProtection="1">
      <alignment horizontal="center" vertical="center"/>
      <protection/>
    </xf>
    <xf numFmtId="0" fontId="0" fillId="24" borderId="53" xfId="0" applyFont="1" applyFill="1" applyBorder="1" applyAlignment="1" applyProtection="1">
      <alignment horizontal="center" vertical="center"/>
      <protection locked="0"/>
    </xf>
    <xf numFmtId="0" fontId="0" fillId="24" borderId="25" xfId="0" applyFont="1" applyFill="1" applyBorder="1" applyAlignment="1" applyProtection="1">
      <alignment horizontal="center" vertical="center"/>
      <protection locked="0"/>
    </xf>
    <xf numFmtId="0" fontId="0" fillId="24" borderId="54" xfId="0" applyFont="1" applyFill="1" applyBorder="1" applyAlignment="1" applyProtection="1">
      <alignment horizontal="center" vertical="center"/>
      <protection locked="0"/>
    </xf>
    <xf numFmtId="0" fontId="0" fillId="24" borderId="55" xfId="0" applyFont="1" applyFill="1" applyBorder="1" applyAlignment="1" applyProtection="1">
      <alignment horizontal="center" vertical="center"/>
      <protection locked="0"/>
    </xf>
    <xf numFmtId="0" fontId="0" fillId="24" borderId="31" xfId="0" applyFont="1" applyFill="1" applyBorder="1" applyAlignment="1" applyProtection="1">
      <alignment horizontal="center" vertical="center"/>
      <protection locked="0"/>
    </xf>
    <xf numFmtId="0" fontId="0" fillId="24" borderId="0" xfId="0" applyFill="1" applyBorder="1" applyAlignment="1" applyProtection="1">
      <alignment horizontal="left" vertical="center"/>
      <protection locked="0"/>
    </xf>
    <xf numFmtId="0" fontId="2" fillId="24" borderId="0" xfId="0" applyFont="1" applyFill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99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A1:R32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0.375" style="1" customWidth="1"/>
    <col min="2" max="2" width="6.25390625" style="1" customWidth="1"/>
    <col min="3" max="11" width="4.875" style="1" customWidth="1"/>
    <col min="12" max="12" width="5.00390625" style="1" customWidth="1"/>
    <col min="13" max="17" width="4.875" style="1" customWidth="1"/>
    <col min="18" max="18" width="5.00390625" style="1" customWidth="1"/>
    <col min="19" max="16384" width="9.00390625" style="1" customWidth="1"/>
  </cols>
  <sheetData>
    <row r="1" spans="1:18" ht="27" customHeight="1">
      <c r="A1" s="2" t="s">
        <v>0</v>
      </c>
      <c r="B1" s="132" t="s">
        <v>1</v>
      </c>
      <c r="C1" s="132"/>
      <c r="D1" s="133" t="s">
        <v>2</v>
      </c>
      <c r="E1" s="133"/>
      <c r="F1" s="133"/>
      <c r="G1" s="133"/>
      <c r="H1" s="3" t="s">
        <v>3</v>
      </c>
      <c r="I1" s="51">
        <v>1</v>
      </c>
      <c r="J1" s="29" t="s">
        <v>4</v>
      </c>
      <c r="K1" s="16">
        <v>2017</v>
      </c>
      <c r="L1" s="15" t="s">
        <v>5</v>
      </c>
      <c r="M1" s="52">
        <v>5</v>
      </c>
      <c r="N1" s="15" t="s">
        <v>6</v>
      </c>
      <c r="O1" s="52">
        <v>20</v>
      </c>
      <c r="P1" s="3" t="s">
        <v>7</v>
      </c>
      <c r="Q1" s="53" t="s">
        <v>8</v>
      </c>
      <c r="R1" s="38" t="s">
        <v>9</v>
      </c>
    </row>
    <row r="2" ht="5.25" customHeight="1"/>
    <row r="3" spans="11:18" ht="18.75" customHeight="1">
      <c r="K3" s="134" t="s">
        <v>10</v>
      </c>
      <c r="L3" s="134"/>
      <c r="M3" s="135" t="s">
        <v>11</v>
      </c>
      <c r="N3" s="135"/>
      <c r="O3" s="135"/>
      <c r="P3" s="135"/>
      <c r="Q3" s="135"/>
      <c r="R3" s="39" t="s">
        <v>12</v>
      </c>
    </row>
    <row r="4" spans="1:18" ht="18.75" customHeight="1">
      <c r="A4" s="4"/>
      <c r="B4" s="54">
        <v>1</v>
      </c>
      <c r="C4" s="6" t="s">
        <v>50</v>
      </c>
      <c r="E4" s="101" t="s">
        <v>15</v>
      </c>
      <c r="F4" s="101"/>
      <c r="G4" s="102" t="s">
        <v>16</v>
      </c>
      <c r="H4" s="102"/>
      <c r="I4" s="103">
        <v>0.41458333333333336</v>
      </c>
      <c r="J4" s="103"/>
      <c r="K4" s="104" t="s">
        <v>17</v>
      </c>
      <c r="L4" s="104"/>
      <c r="M4" s="103">
        <v>0.4756944444444444</v>
      </c>
      <c r="N4" s="103"/>
      <c r="O4" s="104" t="s">
        <v>18</v>
      </c>
      <c r="P4" s="104"/>
      <c r="Q4" s="105">
        <f>SUM(M4-I4)</f>
        <v>0.06111111111111106</v>
      </c>
      <c r="R4" s="105"/>
    </row>
    <row r="5" spans="8:18" ht="7.5" customHeight="1">
      <c r="H5" s="7"/>
      <c r="I5" s="7"/>
      <c r="J5" s="30"/>
      <c r="K5" s="31"/>
      <c r="L5" s="31"/>
      <c r="M5" s="30"/>
      <c r="N5" s="30"/>
      <c r="O5" s="31"/>
      <c r="P5" s="31"/>
      <c r="Q5" s="30"/>
      <c r="R5" s="30"/>
    </row>
    <row r="6" spans="1:18" ht="21" customHeight="1">
      <c r="A6" s="106" t="s">
        <v>76</v>
      </c>
      <c r="B6" s="107"/>
      <c r="C6" s="63" t="s">
        <v>101</v>
      </c>
      <c r="D6" s="64" t="s">
        <v>82</v>
      </c>
      <c r="E6" s="65" t="s">
        <v>102</v>
      </c>
      <c r="F6" s="63" t="s">
        <v>103</v>
      </c>
      <c r="G6" s="64" t="s">
        <v>83</v>
      </c>
      <c r="H6" s="10" t="s">
        <v>92</v>
      </c>
      <c r="I6" s="8" t="s">
        <v>93</v>
      </c>
      <c r="J6" s="9" t="s">
        <v>84</v>
      </c>
      <c r="K6" s="10" t="s">
        <v>85</v>
      </c>
      <c r="L6" s="8" t="s">
        <v>86</v>
      </c>
      <c r="M6" s="9" t="s">
        <v>87</v>
      </c>
      <c r="N6" s="10" t="s">
        <v>88</v>
      </c>
      <c r="O6" s="8" t="s">
        <v>89</v>
      </c>
      <c r="P6" s="9" t="s">
        <v>90</v>
      </c>
      <c r="Q6" s="10" t="s">
        <v>91</v>
      </c>
      <c r="R6" s="33" t="s">
        <v>20</v>
      </c>
    </row>
    <row r="7" spans="1:18" ht="27.75" customHeight="1">
      <c r="A7" s="99" t="s">
        <v>77</v>
      </c>
      <c r="B7" s="100"/>
      <c r="C7" s="55">
        <v>1</v>
      </c>
      <c r="D7" s="56">
        <v>2</v>
      </c>
      <c r="E7" s="57">
        <v>3</v>
      </c>
      <c r="F7" s="55">
        <v>0</v>
      </c>
      <c r="G7" s="56">
        <v>6</v>
      </c>
      <c r="H7" s="57"/>
      <c r="I7" s="126" t="s">
        <v>94</v>
      </c>
      <c r="J7" s="127"/>
      <c r="K7" s="128"/>
      <c r="L7" s="55"/>
      <c r="M7" s="56"/>
      <c r="N7" s="57"/>
      <c r="O7" s="55"/>
      <c r="P7" s="56"/>
      <c r="Q7" s="57"/>
      <c r="R7" s="59">
        <f>SUM(C7:Q7)</f>
        <v>12</v>
      </c>
    </row>
    <row r="8" spans="1:18" ht="27.75" customHeight="1">
      <c r="A8" s="99" t="s">
        <v>78</v>
      </c>
      <c r="B8" s="100"/>
      <c r="C8" s="55">
        <v>0</v>
      </c>
      <c r="D8" s="56">
        <v>0</v>
      </c>
      <c r="E8" s="57">
        <v>0</v>
      </c>
      <c r="F8" s="55">
        <v>0</v>
      </c>
      <c r="G8" s="56">
        <v>2</v>
      </c>
      <c r="H8" s="57"/>
      <c r="I8" s="129"/>
      <c r="J8" s="130"/>
      <c r="K8" s="131"/>
      <c r="L8" s="55"/>
      <c r="M8" s="56"/>
      <c r="N8" s="57"/>
      <c r="O8" s="55"/>
      <c r="P8" s="56"/>
      <c r="Q8" s="57"/>
      <c r="R8" s="59">
        <f>SUM(C8:Q8)</f>
        <v>2</v>
      </c>
    </row>
    <row r="9" spans="1:18" ht="21" customHeight="1">
      <c r="A9" s="106" t="s">
        <v>76</v>
      </c>
      <c r="B9" s="107"/>
      <c r="C9" s="119" t="s">
        <v>29</v>
      </c>
      <c r="D9" s="120"/>
      <c r="E9" s="120"/>
      <c r="F9" s="120"/>
      <c r="G9" s="120"/>
      <c r="H9" s="121"/>
      <c r="I9" s="122" t="s">
        <v>30</v>
      </c>
      <c r="J9" s="123"/>
      <c r="K9" s="124" t="s">
        <v>31</v>
      </c>
      <c r="L9" s="125"/>
      <c r="M9" s="122" t="s">
        <v>32</v>
      </c>
      <c r="N9" s="121"/>
      <c r="O9" s="122" t="s">
        <v>33</v>
      </c>
      <c r="P9" s="120"/>
      <c r="Q9" s="120"/>
      <c r="R9" s="123"/>
    </row>
    <row r="10" spans="1:18" ht="16.5" customHeight="1">
      <c r="A10" s="80" t="str">
        <f>A7</f>
        <v>神港学園</v>
      </c>
      <c r="B10" s="115"/>
      <c r="C10" s="60" t="s">
        <v>34</v>
      </c>
      <c r="D10" s="89" t="s">
        <v>35</v>
      </c>
      <c r="E10" s="90"/>
      <c r="F10" s="18">
        <v>4</v>
      </c>
      <c r="G10" s="89"/>
      <c r="H10" s="90"/>
      <c r="I10" s="89" t="s">
        <v>36</v>
      </c>
      <c r="J10" s="112"/>
      <c r="K10" s="118"/>
      <c r="L10" s="90"/>
      <c r="M10" s="89"/>
      <c r="N10" s="90"/>
      <c r="O10" s="89" t="s">
        <v>59</v>
      </c>
      <c r="P10" s="90"/>
      <c r="Q10" s="89"/>
      <c r="R10" s="112"/>
    </row>
    <row r="11" spans="1:18" ht="16.5" customHeight="1">
      <c r="A11" s="82"/>
      <c r="B11" s="116"/>
      <c r="C11" s="61">
        <v>2</v>
      </c>
      <c r="D11" s="113" t="s">
        <v>60</v>
      </c>
      <c r="E11" s="114"/>
      <c r="F11" s="20">
        <v>5</v>
      </c>
      <c r="G11" s="113"/>
      <c r="H11" s="114"/>
      <c r="I11" s="113"/>
      <c r="J11" s="75"/>
      <c r="K11" s="79"/>
      <c r="L11" s="114"/>
      <c r="M11" s="113"/>
      <c r="N11" s="114"/>
      <c r="O11" s="113" t="s">
        <v>61</v>
      </c>
      <c r="P11" s="114"/>
      <c r="Q11" s="113"/>
      <c r="R11" s="75"/>
    </row>
    <row r="12" spans="1:18" ht="16.5" customHeight="1">
      <c r="A12" s="84"/>
      <c r="B12" s="117"/>
      <c r="C12" s="62">
        <v>3</v>
      </c>
      <c r="D12" s="108"/>
      <c r="E12" s="110"/>
      <c r="F12" s="22">
        <v>6</v>
      </c>
      <c r="G12" s="108"/>
      <c r="H12" s="110"/>
      <c r="I12" s="108"/>
      <c r="J12" s="109"/>
      <c r="K12" s="111"/>
      <c r="L12" s="110"/>
      <c r="M12" s="108"/>
      <c r="N12" s="110"/>
      <c r="O12" s="108" t="s">
        <v>36</v>
      </c>
      <c r="P12" s="110"/>
      <c r="Q12" s="108"/>
      <c r="R12" s="109"/>
    </row>
    <row r="13" spans="1:18" ht="16.5" customHeight="1">
      <c r="A13" s="80" t="str">
        <f>A8</f>
        <v>神戸弘陵</v>
      </c>
      <c r="B13" s="115"/>
      <c r="C13" s="60" t="s">
        <v>34</v>
      </c>
      <c r="D13" s="89" t="s">
        <v>62</v>
      </c>
      <c r="E13" s="90"/>
      <c r="F13" s="18">
        <v>4</v>
      </c>
      <c r="G13" s="89"/>
      <c r="H13" s="90"/>
      <c r="I13" s="89" t="s">
        <v>63</v>
      </c>
      <c r="J13" s="112"/>
      <c r="K13" s="118"/>
      <c r="L13" s="90"/>
      <c r="M13" s="89"/>
      <c r="N13" s="90"/>
      <c r="O13" s="89"/>
      <c r="P13" s="90"/>
      <c r="Q13" s="89"/>
      <c r="R13" s="112"/>
    </row>
    <row r="14" spans="1:18" ht="16.5" customHeight="1">
      <c r="A14" s="82"/>
      <c r="B14" s="116"/>
      <c r="C14" s="61">
        <v>2</v>
      </c>
      <c r="D14" s="113"/>
      <c r="E14" s="114"/>
      <c r="F14" s="20">
        <v>5</v>
      </c>
      <c r="G14" s="113"/>
      <c r="H14" s="114"/>
      <c r="I14" s="113"/>
      <c r="J14" s="75"/>
      <c r="K14" s="79"/>
      <c r="L14" s="114"/>
      <c r="M14" s="113"/>
      <c r="N14" s="114"/>
      <c r="O14" s="113"/>
      <c r="P14" s="114"/>
      <c r="Q14" s="113"/>
      <c r="R14" s="75"/>
    </row>
    <row r="15" spans="1:18" ht="16.5" customHeight="1">
      <c r="A15" s="84"/>
      <c r="B15" s="117"/>
      <c r="C15" s="62">
        <v>3</v>
      </c>
      <c r="D15" s="108"/>
      <c r="E15" s="110"/>
      <c r="F15" s="22">
        <v>6</v>
      </c>
      <c r="G15" s="108"/>
      <c r="H15" s="110"/>
      <c r="I15" s="108"/>
      <c r="J15" s="109"/>
      <c r="K15" s="111"/>
      <c r="L15" s="110"/>
      <c r="M15" s="108"/>
      <c r="N15" s="110"/>
      <c r="O15" s="108"/>
      <c r="P15" s="110"/>
      <c r="Q15" s="108"/>
      <c r="R15" s="109"/>
    </row>
    <row r="16" spans="9:18" ht="11.25" customHeight="1">
      <c r="I16" s="23"/>
      <c r="J16" s="32"/>
      <c r="K16" s="23"/>
      <c r="L16" s="23"/>
      <c r="M16" s="23"/>
      <c r="N16" s="23"/>
      <c r="O16" s="23"/>
      <c r="P16" s="23"/>
      <c r="Q16" s="23"/>
      <c r="R16" s="23"/>
    </row>
    <row r="17" spans="1:18" ht="18.75" customHeight="1">
      <c r="A17" s="4"/>
      <c r="B17" s="54">
        <v>1</v>
      </c>
      <c r="C17" s="6" t="s">
        <v>50</v>
      </c>
      <c r="E17" s="101" t="s">
        <v>40</v>
      </c>
      <c r="F17" s="101"/>
      <c r="G17" s="102" t="s">
        <v>16</v>
      </c>
      <c r="H17" s="102"/>
      <c r="I17" s="103">
        <v>0.5090277777777777</v>
      </c>
      <c r="J17" s="103"/>
      <c r="K17" s="104" t="s">
        <v>17</v>
      </c>
      <c r="L17" s="104"/>
      <c r="M17" s="103">
        <v>0.5833333333333334</v>
      </c>
      <c r="N17" s="103"/>
      <c r="O17" s="104" t="s">
        <v>18</v>
      </c>
      <c r="P17" s="104"/>
      <c r="Q17" s="105">
        <f>SUM(M17-I17)</f>
        <v>0.07430555555555562</v>
      </c>
      <c r="R17" s="105"/>
    </row>
    <row r="18" spans="8:18" ht="7.5" customHeight="1">
      <c r="H18" s="7"/>
      <c r="I18" s="7"/>
      <c r="J18" s="30"/>
      <c r="K18" s="31"/>
      <c r="L18" s="31"/>
      <c r="M18" s="30"/>
      <c r="N18" s="30"/>
      <c r="O18" s="31"/>
      <c r="P18" s="31"/>
      <c r="Q18" s="30"/>
      <c r="R18" s="30"/>
    </row>
    <row r="19" spans="1:18" ht="21" customHeight="1">
      <c r="A19" s="106" t="s">
        <v>76</v>
      </c>
      <c r="B19" s="107"/>
      <c r="C19" s="63" t="s">
        <v>101</v>
      </c>
      <c r="D19" s="64" t="s">
        <v>82</v>
      </c>
      <c r="E19" s="65" t="s">
        <v>102</v>
      </c>
      <c r="F19" s="63" t="s">
        <v>103</v>
      </c>
      <c r="G19" s="64" t="s">
        <v>83</v>
      </c>
      <c r="H19" s="65" t="s">
        <v>104</v>
      </c>
      <c r="I19" s="63" t="s">
        <v>105</v>
      </c>
      <c r="J19" s="64" t="s">
        <v>84</v>
      </c>
      <c r="K19" s="65" t="s">
        <v>106</v>
      </c>
      <c r="L19" s="8" t="s">
        <v>86</v>
      </c>
      <c r="M19" s="9" t="s">
        <v>87</v>
      </c>
      <c r="N19" s="10" t="s">
        <v>88</v>
      </c>
      <c r="O19" s="8" t="s">
        <v>89</v>
      </c>
      <c r="P19" s="9" t="s">
        <v>90</v>
      </c>
      <c r="Q19" s="10" t="s">
        <v>91</v>
      </c>
      <c r="R19" s="33" t="s">
        <v>20</v>
      </c>
    </row>
    <row r="20" spans="1:18" ht="27.75" customHeight="1">
      <c r="A20" s="99" t="s">
        <v>80</v>
      </c>
      <c r="B20" s="100"/>
      <c r="C20" s="55">
        <v>0</v>
      </c>
      <c r="D20" s="56">
        <v>0</v>
      </c>
      <c r="E20" s="57">
        <v>0</v>
      </c>
      <c r="F20" s="55">
        <v>0</v>
      </c>
      <c r="G20" s="56">
        <v>0</v>
      </c>
      <c r="H20" s="58">
        <v>0</v>
      </c>
      <c r="I20" s="55">
        <v>1</v>
      </c>
      <c r="J20" s="56">
        <v>0</v>
      </c>
      <c r="K20" s="58">
        <v>0</v>
      </c>
      <c r="L20" s="55"/>
      <c r="M20" s="56"/>
      <c r="N20" s="57"/>
      <c r="O20" s="55"/>
      <c r="P20" s="56"/>
      <c r="Q20" s="57"/>
      <c r="R20" s="59">
        <f>SUM(C20:Q20)</f>
        <v>1</v>
      </c>
    </row>
    <row r="21" spans="1:18" ht="27.75" customHeight="1">
      <c r="A21" s="99" t="s">
        <v>81</v>
      </c>
      <c r="B21" s="100"/>
      <c r="C21" s="55">
        <v>0</v>
      </c>
      <c r="D21" s="56">
        <v>0</v>
      </c>
      <c r="E21" s="57">
        <v>0</v>
      </c>
      <c r="F21" s="55">
        <v>0</v>
      </c>
      <c r="G21" s="56">
        <v>0</v>
      </c>
      <c r="H21" s="58">
        <v>0</v>
      </c>
      <c r="I21" s="55">
        <v>0</v>
      </c>
      <c r="J21" s="56">
        <v>0</v>
      </c>
      <c r="K21" s="58">
        <v>0</v>
      </c>
      <c r="L21" s="55"/>
      <c r="M21" s="56"/>
      <c r="N21" s="57"/>
      <c r="O21" s="55"/>
      <c r="P21" s="56"/>
      <c r="Q21" s="57"/>
      <c r="R21" s="59">
        <f>SUM(C21:Q21)</f>
        <v>0</v>
      </c>
    </row>
    <row r="22" spans="1:18" ht="21" customHeight="1">
      <c r="A22" s="106" t="s">
        <v>79</v>
      </c>
      <c r="B22" s="107"/>
      <c r="C22" s="94" t="s">
        <v>29</v>
      </c>
      <c r="D22" s="95"/>
      <c r="E22" s="95"/>
      <c r="F22" s="95"/>
      <c r="G22" s="95"/>
      <c r="H22" s="95"/>
      <c r="I22" s="95" t="s">
        <v>30</v>
      </c>
      <c r="J22" s="96"/>
      <c r="K22" s="97" t="s">
        <v>31</v>
      </c>
      <c r="L22" s="98"/>
      <c r="M22" s="95" t="s">
        <v>32</v>
      </c>
      <c r="N22" s="98"/>
      <c r="O22" s="95" t="s">
        <v>33</v>
      </c>
      <c r="P22" s="95"/>
      <c r="Q22" s="95"/>
      <c r="R22" s="96"/>
    </row>
    <row r="23" spans="1:18" ht="16.5" customHeight="1">
      <c r="A23" s="82" t="str">
        <f>A20</f>
        <v>報徳学園</v>
      </c>
      <c r="B23" s="83"/>
      <c r="C23" s="60" t="s">
        <v>34</v>
      </c>
      <c r="D23" s="86" t="s">
        <v>55</v>
      </c>
      <c r="E23" s="87"/>
      <c r="F23" s="18">
        <v>4</v>
      </c>
      <c r="G23" s="86"/>
      <c r="H23" s="87"/>
      <c r="I23" s="73" t="s">
        <v>39</v>
      </c>
      <c r="J23" s="74"/>
      <c r="K23" s="74"/>
      <c r="L23" s="88"/>
      <c r="M23" s="73"/>
      <c r="N23" s="87"/>
      <c r="O23" s="89"/>
      <c r="P23" s="90"/>
      <c r="Q23" s="73"/>
      <c r="R23" s="74"/>
    </row>
    <row r="24" spans="1:18" ht="16.5" customHeight="1">
      <c r="A24" s="82"/>
      <c r="B24" s="83"/>
      <c r="C24" s="61">
        <v>2</v>
      </c>
      <c r="D24" s="75"/>
      <c r="E24" s="76"/>
      <c r="F24" s="20">
        <v>5</v>
      </c>
      <c r="G24" s="75"/>
      <c r="H24" s="76"/>
      <c r="I24" s="77"/>
      <c r="J24" s="78"/>
      <c r="K24" s="78"/>
      <c r="L24" s="79"/>
      <c r="M24" s="77"/>
      <c r="N24" s="76"/>
      <c r="O24" s="75"/>
      <c r="P24" s="79"/>
      <c r="Q24" s="77"/>
      <c r="R24" s="78"/>
    </row>
    <row r="25" spans="1:18" ht="16.5" customHeight="1">
      <c r="A25" s="84"/>
      <c r="B25" s="85"/>
      <c r="C25" s="62">
        <v>3</v>
      </c>
      <c r="D25" s="70"/>
      <c r="E25" s="71"/>
      <c r="F25" s="22">
        <v>6</v>
      </c>
      <c r="G25" s="70"/>
      <c r="H25" s="71"/>
      <c r="I25" s="67"/>
      <c r="J25" s="68"/>
      <c r="K25" s="68"/>
      <c r="L25" s="72"/>
      <c r="M25" s="67"/>
      <c r="N25" s="71"/>
      <c r="O25" s="70"/>
      <c r="P25" s="72"/>
      <c r="Q25" s="67"/>
      <c r="R25" s="68"/>
    </row>
    <row r="26" spans="1:18" ht="16.5" customHeight="1">
      <c r="A26" s="80" t="str">
        <f>A21</f>
        <v>六甲学院</v>
      </c>
      <c r="B26" s="81"/>
      <c r="C26" s="60" t="s">
        <v>34</v>
      </c>
      <c r="D26" s="86" t="s">
        <v>64</v>
      </c>
      <c r="E26" s="87"/>
      <c r="F26" s="18">
        <v>4</v>
      </c>
      <c r="G26" s="86"/>
      <c r="H26" s="87"/>
      <c r="I26" s="73" t="s">
        <v>65</v>
      </c>
      <c r="J26" s="74"/>
      <c r="K26" s="74"/>
      <c r="L26" s="88"/>
      <c r="M26" s="73"/>
      <c r="N26" s="87"/>
      <c r="O26" s="86"/>
      <c r="P26" s="88"/>
      <c r="Q26" s="73"/>
      <c r="R26" s="74"/>
    </row>
    <row r="27" spans="1:18" ht="16.5" customHeight="1">
      <c r="A27" s="82"/>
      <c r="B27" s="83"/>
      <c r="C27" s="61">
        <v>2</v>
      </c>
      <c r="D27" s="75"/>
      <c r="E27" s="76"/>
      <c r="F27" s="20">
        <v>5</v>
      </c>
      <c r="G27" s="75"/>
      <c r="H27" s="76"/>
      <c r="I27" s="77"/>
      <c r="J27" s="78"/>
      <c r="K27" s="78"/>
      <c r="L27" s="79"/>
      <c r="M27" s="77"/>
      <c r="N27" s="76"/>
      <c r="O27" s="75"/>
      <c r="P27" s="79"/>
      <c r="Q27" s="77"/>
      <c r="R27" s="78"/>
    </row>
    <row r="28" spans="1:18" ht="16.5" customHeight="1">
      <c r="A28" s="84"/>
      <c r="B28" s="85"/>
      <c r="C28" s="62">
        <v>3</v>
      </c>
      <c r="D28" s="70"/>
      <c r="E28" s="71"/>
      <c r="F28" s="22">
        <v>6</v>
      </c>
      <c r="G28" s="70"/>
      <c r="H28" s="71"/>
      <c r="I28" s="67"/>
      <c r="J28" s="68"/>
      <c r="K28" s="68"/>
      <c r="L28" s="72"/>
      <c r="M28" s="67"/>
      <c r="N28" s="71"/>
      <c r="O28" s="70"/>
      <c r="P28" s="72"/>
      <c r="Q28" s="67"/>
      <c r="R28" s="68"/>
    </row>
    <row r="29" spans="9:18" ht="11.25" customHeight="1">
      <c r="I29" s="23"/>
      <c r="J29" s="32"/>
      <c r="K29" s="23"/>
      <c r="L29" s="23"/>
      <c r="M29" s="23"/>
      <c r="N29" s="23"/>
      <c r="O29" s="23"/>
      <c r="P29" s="23"/>
      <c r="Q29" s="23"/>
      <c r="R29" s="23"/>
    </row>
    <row r="32" ht="13.5">
      <c r="I32" s="7"/>
    </row>
  </sheetData>
  <sheetProtection/>
  <mergeCells count="125">
    <mergeCell ref="I7:K8"/>
    <mergeCell ref="B1:C1"/>
    <mergeCell ref="D1:G1"/>
    <mergeCell ref="K3:L3"/>
    <mergeCell ref="M3:Q3"/>
    <mergeCell ref="E4:F4"/>
    <mergeCell ref="G4:H4"/>
    <mergeCell ref="I4:J4"/>
    <mergeCell ref="K4:L4"/>
    <mergeCell ref="M4:N4"/>
    <mergeCell ref="O4:P4"/>
    <mergeCell ref="Q11:R11"/>
    <mergeCell ref="A10:B12"/>
    <mergeCell ref="Q4:R4"/>
    <mergeCell ref="A6:B6"/>
    <mergeCell ref="A7:B7"/>
    <mergeCell ref="A8:B8"/>
    <mergeCell ref="A9:B9"/>
    <mergeCell ref="C9:H9"/>
    <mergeCell ref="I9:J9"/>
    <mergeCell ref="K9:L9"/>
    <mergeCell ref="M9:N9"/>
    <mergeCell ref="O9:R9"/>
    <mergeCell ref="D10:E10"/>
    <mergeCell ref="G10:H10"/>
    <mergeCell ref="I10:J10"/>
    <mergeCell ref="K10:L10"/>
    <mergeCell ref="M10:N10"/>
    <mergeCell ref="D12:E12"/>
    <mergeCell ref="G12:H12"/>
    <mergeCell ref="I12:J12"/>
    <mergeCell ref="K12:L12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O22:R22"/>
    <mergeCell ref="A19:B19"/>
    <mergeCell ref="A20:B20"/>
    <mergeCell ref="A21:B21"/>
    <mergeCell ref="K25:L25"/>
    <mergeCell ref="A22:B22"/>
    <mergeCell ref="C22:H22"/>
    <mergeCell ref="I22:J22"/>
    <mergeCell ref="K22:L22"/>
    <mergeCell ref="M22:N22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Q28:R28"/>
    <mergeCell ref="D28:E28"/>
    <mergeCell ref="G28:H28"/>
  </mergeCells>
  <conditionalFormatting sqref="R7">
    <cfRule type="expression" priority="26" dxfId="98" stopIfTrue="1">
      <formula>$R7&gt;$R8</formula>
    </cfRule>
  </conditionalFormatting>
  <conditionalFormatting sqref="R8">
    <cfRule type="expression" priority="27" dxfId="98" stopIfTrue="1">
      <formula>$R8&gt;$R7</formula>
    </cfRule>
  </conditionalFormatting>
  <conditionalFormatting sqref="R20">
    <cfRule type="expression" priority="32" dxfId="98" stopIfTrue="1">
      <formula>$R20&gt;$R21</formula>
    </cfRule>
  </conditionalFormatting>
  <conditionalFormatting sqref="R21">
    <cfRule type="expression" priority="33" dxfId="98" stopIfTrue="1">
      <formula>$R21&gt;$R20</formula>
    </cfRule>
  </conditionalFormatting>
  <conditionalFormatting sqref="L20:L21">
    <cfRule type="cellIs" priority="34" dxfId="98" operator="greaterThan" stopIfTrue="1">
      <formula>0</formula>
    </cfRule>
  </conditionalFormatting>
  <conditionalFormatting sqref="M20:N21">
    <cfRule type="cellIs" priority="35" dxfId="98" operator="greaterThan" stopIfTrue="1">
      <formula>0</formula>
    </cfRule>
  </conditionalFormatting>
  <conditionalFormatting sqref="O20:O21">
    <cfRule type="cellIs" priority="36" dxfId="98" operator="greaterThan" stopIfTrue="1">
      <formula>0</formula>
    </cfRule>
  </conditionalFormatting>
  <conditionalFormatting sqref="P20:Q21">
    <cfRule type="cellIs" priority="37" dxfId="98" operator="greaterThan" stopIfTrue="1">
      <formula>0</formula>
    </cfRule>
  </conditionalFormatting>
  <conditionalFormatting sqref="A20:B20">
    <cfRule type="expression" priority="15" dxfId="98" stopIfTrue="1">
      <formula>$R20&gt;$R21</formula>
    </cfRule>
  </conditionalFormatting>
  <conditionalFormatting sqref="A21:B21">
    <cfRule type="expression" priority="16" dxfId="98" stopIfTrue="1">
      <formula>$R20&lt;$R21</formula>
    </cfRule>
  </conditionalFormatting>
  <conditionalFormatting sqref="H20:K21">
    <cfRule type="expression" priority="17" dxfId="8" stopIfTrue="1">
      <formula>H20=""</formula>
    </cfRule>
    <cfRule type="expression" priority="18" dxfId="98" stopIfTrue="1">
      <formula>H20&gt;0</formula>
    </cfRule>
  </conditionalFormatting>
  <conditionalFormatting sqref="C20:G21">
    <cfRule type="cellIs" priority="19" dxfId="98" operator="greaterThan" stopIfTrue="1">
      <formula>0</formula>
    </cfRule>
  </conditionalFormatting>
  <conditionalFormatting sqref="A7:B7">
    <cfRule type="expression" priority="10" dxfId="98" stopIfTrue="1">
      <formula>$R7&gt;$R8</formula>
    </cfRule>
  </conditionalFormatting>
  <conditionalFormatting sqref="A8:B8">
    <cfRule type="expression" priority="11" dxfId="98" stopIfTrue="1">
      <formula>$R7&lt;$R8</formula>
    </cfRule>
  </conditionalFormatting>
  <conditionalFormatting sqref="C7:G8">
    <cfRule type="cellIs" priority="14" dxfId="98" operator="greaterThan" stopIfTrue="1">
      <formula>0</formula>
    </cfRule>
  </conditionalFormatting>
  <conditionalFormatting sqref="H7:H8">
    <cfRule type="cellIs" priority="3" dxfId="98" operator="greaterThan" stopIfTrue="1">
      <formula>0</formula>
    </cfRule>
  </conditionalFormatting>
  <conditionalFormatting sqref="L7:L8">
    <cfRule type="cellIs" priority="6" dxfId="98" operator="greaterThan" stopIfTrue="1">
      <formula>0</formula>
    </cfRule>
  </conditionalFormatting>
  <conditionalFormatting sqref="M7:N8">
    <cfRule type="cellIs" priority="7" dxfId="98" operator="greaterThan" stopIfTrue="1">
      <formula>0</formula>
    </cfRule>
  </conditionalFormatting>
  <conditionalFormatting sqref="O7:O8">
    <cfRule type="cellIs" priority="8" dxfId="98" operator="greaterThan" stopIfTrue="1">
      <formula>0</formula>
    </cfRule>
  </conditionalFormatting>
  <conditionalFormatting sqref="P7:Q8">
    <cfRule type="cellIs" priority="9" dxfId="98" operator="greaterThan" stopIfTrue="1">
      <formula>0</formula>
    </cfRule>
  </conditionalFormatting>
  <conditionalFormatting sqref="A23:B23 A10:B10">
    <cfRule type="expression" priority="41" dxfId="98" stopIfTrue="1">
      <formula>$R7&gt;$R8</formula>
    </cfRule>
  </conditionalFormatting>
  <conditionalFormatting sqref="A25:B25 A12:B12">
    <cfRule type="expression" priority="42" dxfId="98" stopIfTrue="1">
      <formula>'5.20'!#REF!&gt;$R9</formula>
    </cfRule>
  </conditionalFormatting>
  <conditionalFormatting sqref="A24:B24 A11:B11">
    <cfRule type="expression" priority="43" dxfId="98" stopIfTrue="1">
      <formula>$R8&gt;'5.20'!#REF!</formula>
    </cfRule>
  </conditionalFormatting>
  <conditionalFormatting sqref="A26:B26 A13:B13">
    <cfRule type="expression" priority="44" dxfId="98" stopIfTrue="1">
      <formula>$R7&lt;$R8</formula>
    </cfRule>
  </conditionalFormatting>
  <conditionalFormatting sqref="A28:B28 A15:B15">
    <cfRule type="expression" priority="45" dxfId="98" stopIfTrue="1">
      <formula>'5.20'!#REF!&lt;$R9</formula>
    </cfRule>
  </conditionalFormatting>
  <conditionalFormatting sqref="A27:B27 A14:B14">
    <cfRule type="expression" priority="46" dxfId="98" stopIfTrue="1">
      <formula>$R8&lt;'5.20'!#REF!</formula>
    </cfRule>
  </conditionalFormatting>
  <dataValidations count="5">
    <dataValidation type="list" allowBlank="1" showInputMessage="1" showErrorMessage="1" sqref="A4 A17">
      <formula1>"（東兵庫）,（西兵庫）"</formula1>
    </dataValidation>
    <dataValidation type="list" allowBlank="1" showInputMessage="1" showErrorMessage="1" sqref="C4 C17">
      <formula1>"回戦,戦,勝戦"</formula1>
    </dataValidation>
    <dataValidation allowBlank="1" showInputMessage="1" showErrorMessage="1" imeMode="halfAlpha" sqref="I1 M1 O1 I4:J4 M4:N4 I17:J17 M17:N17 C20:Q21 L7:Q8 C7:H8"/>
    <dataValidation type="list" allowBlank="1" showInputMessage="1" showErrorMessage="1" sqref="B1:C1">
      <formula1>"年度 春季,年度 秋季,回"</formula1>
    </dataValidation>
    <dataValidation type="list" allowBlank="1" showInputMessage="1" showErrorMessage="1" sqref="D1:G1">
      <formula1>"兵庫県大会,兵庫大会,兵庫県軟式野球大会"</formula1>
    </dataValidation>
  </dataValidations>
  <printOptions/>
  <pageMargins left="0.5798611111111112" right="0.21944444444444444" top="0.28958333333333336" bottom="0.20972222222222223" header="0.26944444444444443" footer="0.169444444444444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4"/>
  </sheetPr>
  <dimension ref="A1:R2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375" style="1" customWidth="1"/>
    <col min="2" max="2" width="6.25390625" style="1" customWidth="1"/>
    <col min="3" max="11" width="4.875" style="1" customWidth="1"/>
    <col min="12" max="12" width="5.00390625" style="1" customWidth="1"/>
    <col min="13" max="17" width="4.875" style="1" customWidth="1"/>
    <col min="18" max="18" width="5.00390625" style="1" customWidth="1"/>
    <col min="19" max="16384" width="9.00390625" style="1" customWidth="1"/>
  </cols>
  <sheetData>
    <row r="1" spans="1:18" ht="27" customHeight="1">
      <c r="A1" s="2" t="s">
        <v>0</v>
      </c>
      <c r="B1" s="132" t="s">
        <v>1</v>
      </c>
      <c r="C1" s="132"/>
      <c r="D1" s="133" t="s">
        <v>2</v>
      </c>
      <c r="E1" s="133"/>
      <c r="F1" s="133"/>
      <c r="G1" s="133"/>
      <c r="H1" s="3" t="s">
        <v>3</v>
      </c>
      <c r="I1" s="51">
        <v>2</v>
      </c>
      <c r="J1" s="29" t="s">
        <v>4</v>
      </c>
      <c r="K1" s="16">
        <v>2017</v>
      </c>
      <c r="L1" s="15" t="s">
        <v>5</v>
      </c>
      <c r="M1" s="52">
        <v>5</v>
      </c>
      <c r="N1" s="15" t="s">
        <v>6</v>
      </c>
      <c r="O1" s="52">
        <v>21</v>
      </c>
      <c r="P1" s="3" t="s">
        <v>7</v>
      </c>
      <c r="Q1" s="53" t="s">
        <v>53</v>
      </c>
      <c r="R1" s="38" t="s">
        <v>9</v>
      </c>
    </row>
    <row r="2" ht="5.25" customHeight="1"/>
    <row r="3" spans="11:18" ht="18.75" customHeight="1">
      <c r="K3" s="134" t="s">
        <v>10</v>
      </c>
      <c r="L3" s="134"/>
      <c r="M3" s="135" t="s">
        <v>11</v>
      </c>
      <c r="N3" s="135"/>
      <c r="O3" s="135"/>
      <c r="P3" s="135"/>
      <c r="Q3" s="135"/>
      <c r="R3" s="39" t="s">
        <v>12</v>
      </c>
    </row>
    <row r="4" spans="1:18" ht="18.75" customHeight="1">
      <c r="A4" s="4"/>
      <c r="B4" s="54">
        <v>1</v>
      </c>
      <c r="C4" s="6" t="s">
        <v>50</v>
      </c>
      <c r="E4" s="101" t="s">
        <v>15</v>
      </c>
      <c r="F4" s="101"/>
      <c r="G4" s="102" t="s">
        <v>16</v>
      </c>
      <c r="H4" s="102"/>
      <c r="I4" s="103">
        <v>0.4131944444444444</v>
      </c>
      <c r="J4" s="103"/>
      <c r="K4" s="104" t="s">
        <v>17</v>
      </c>
      <c r="L4" s="104"/>
      <c r="M4" s="103">
        <v>0.49166666666666664</v>
      </c>
      <c r="N4" s="103"/>
      <c r="O4" s="104" t="s">
        <v>18</v>
      </c>
      <c r="P4" s="104"/>
      <c r="Q4" s="105">
        <f>SUM(M4-I4)</f>
        <v>0.07847222222222222</v>
      </c>
      <c r="R4" s="105"/>
    </row>
    <row r="5" spans="8:18" ht="7.5" customHeight="1">
      <c r="H5" s="7"/>
      <c r="I5" s="7"/>
      <c r="J5" s="30"/>
      <c r="K5" s="31"/>
      <c r="L5" s="31"/>
      <c r="M5" s="30"/>
      <c r="N5" s="30"/>
      <c r="O5" s="31"/>
      <c r="P5" s="31"/>
      <c r="Q5" s="30"/>
      <c r="R5" s="30"/>
    </row>
    <row r="6" spans="1:18" ht="21" customHeight="1">
      <c r="A6" s="106" t="s">
        <v>76</v>
      </c>
      <c r="B6" s="107"/>
      <c r="C6" s="63" t="s">
        <v>101</v>
      </c>
      <c r="D6" s="64" t="s">
        <v>82</v>
      </c>
      <c r="E6" s="65" t="s">
        <v>102</v>
      </c>
      <c r="F6" s="63" t="s">
        <v>103</v>
      </c>
      <c r="G6" s="64" t="s">
        <v>107</v>
      </c>
      <c r="H6" s="65" t="s">
        <v>104</v>
      </c>
      <c r="I6" s="63" t="s">
        <v>105</v>
      </c>
      <c r="J6" s="64" t="s">
        <v>84</v>
      </c>
      <c r="K6" s="65" t="s">
        <v>106</v>
      </c>
      <c r="L6" s="8" t="s">
        <v>86</v>
      </c>
      <c r="M6" s="9" t="s">
        <v>87</v>
      </c>
      <c r="N6" s="10" t="s">
        <v>88</v>
      </c>
      <c r="O6" s="8" t="s">
        <v>89</v>
      </c>
      <c r="P6" s="9" t="s">
        <v>90</v>
      </c>
      <c r="Q6" s="10" t="s">
        <v>91</v>
      </c>
      <c r="R6" s="33" t="s">
        <v>20</v>
      </c>
    </row>
    <row r="7" spans="1:18" ht="27.75" customHeight="1">
      <c r="A7" s="99" t="s">
        <v>95</v>
      </c>
      <c r="B7" s="100"/>
      <c r="C7" s="55">
        <v>0</v>
      </c>
      <c r="D7" s="56">
        <v>0</v>
      </c>
      <c r="E7" s="57">
        <v>0</v>
      </c>
      <c r="F7" s="55">
        <v>0</v>
      </c>
      <c r="G7" s="56">
        <v>0</v>
      </c>
      <c r="H7" s="58">
        <v>0</v>
      </c>
      <c r="I7" s="55">
        <v>0</v>
      </c>
      <c r="J7" s="56">
        <v>0</v>
      </c>
      <c r="K7" s="58">
        <v>0</v>
      </c>
      <c r="L7" s="55"/>
      <c r="M7" s="56"/>
      <c r="N7" s="57"/>
      <c r="O7" s="55"/>
      <c r="P7" s="56"/>
      <c r="Q7" s="57"/>
      <c r="R7" s="59">
        <f>SUM(C7:Q7)</f>
        <v>0</v>
      </c>
    </row>
    <row r="8" spans="1:18" ht="27.75" customHeight="1">
      <c r="A8" s="99" t="s">
        <v>96</v>
      </c>
      <c r="B8" s="100"/>
      <c r="C8" s="55">
        <v>2</v>
      </c>
      <c r="D8" s="56">
        <v>0</v>
      </c>
      <c r="E8" s="57">
        <v>1</v>
      </c>
      <c r="F8" s="55">
        <v>0</v>
      </c>
      <c r="G8" s="56">
        <v>0</v>
      </c>
      <c r="H8" s="58">
        <v>1</v>
      </c>
      <c r="I8" s="55">
        <v>0</v>
      </c>
      <c r="J8" s="56">
        <v>1</v>
      </c>
      <c r="K8" s="58" t="s">
        <v>43</v>
      </c>
      <c r="L8" s="55"/>
      <c r="M8" s="56"/>
      <c r="N8" s="57"/>
      <c r="O8" s="55"/>
      <c r="P8" s="56"/>
      <c r="Q8" s="57"/>
      <c r="R8" s="59">
        <f>SUM(C8:Q8)</f>
        <v>5</v>
      </c>
    </row>
    <row r="9" spans="1:18" ht="21" customHeight="1">
      <c r="A9" s="106" t="s">
        <v>76</v>
      </c>
      <c r="B9" s="107"/>
      <c r="C9" s="94" t="s">
        <v>29</v>
      </c>
      <c r="D9" s="95"/>
      <c r="E9" s="95"/>
      <c r="F9" s="95"/>
      <c r="G9" s="95"/>
      <c r="H9" s="95"/>
      <c r="I9" s="95" t="s">
        <v>30</v>
      </c>
      <c r="J9" s="96"/>
      <c r="K9" s="97" t="s">
        <v>31</v>
      </c>
      <c r="L9" s="98"/>
      <c r="M9" s="95" t="s">
        <v>32</v>
      </c>
      <c r="N9" s="98"/>
      <c r="O9" s="95" t="s">
        <v>33</v>
      </c>
      <c r="P9" s="95"/>
      <c r="Q9" s="95"/>
      <c r="R9" s="96"/>
    </row>
    <row r="10" spans="1:18" ht="16.5" customHeight="1">
      <c r="A10" s="82" t="str">
        <f>A7</f>
        <v>芦屋学園</v>
      </c>
      <c r="B10" s="83"/>
      <c r="C10" s="60" t="s">
        <v>34</v>
      </c>
      <c r="D10" s="86" t="s">
        <v>44</v>
      </c>
      <c r="E10" s="87"/>
      <c r="F10" s="18">
        <v>4</v>
      </c>
      <c r="G10" s="86"/>
      <c r="H10" s="87"/>
      <c r="I10" s="73" t="s">
        <v>66</v>
      </c>
      <c r="J10" s="74"/>
      <c r="K10" s="74"/>
      <c r="L10" s="88"/>
      <c r="M10" s="73"/>
      <c r="N10" s="87"/>
      <c r="O10" s="89"/>
      <c r="P10" s="90"/>
      <c r="Q10" s="73"/>
      <c r="R10" s="74"/>
    </row>
    <row r="11" spans="1:18" ht="16.5" customHeight="1">
      <c r="A11" s="82"/>
      <c r="B11" s="83"/>
      <c r="C11" s="61">
        <v>2</v>
      </c>
      <c r="D11" s="75"/>
      <c r="E11" s="76"/>
      <c r="F11" s="20">
        <v>5</v>
      </c>
      <c r="G11" s="75"/>
      <c r="H11" s="76"/>
      <c r="I11" s="77"/>
      <c r="J11" s="78"/>
      <c r="K11" s="78"/>
      <c r="L11" s="79"/>
      <c r="M11" s="77"/>
      <c r="N11" s="76"/>
      <c r="O11" s="75"/>
      <c r="P11" s="79"/>
      <c r="Q11" s="77"/>
      <c r="R11" s="78"/>
    </row>
    <row r="12" spans="1:18" ht="16.5" customHeight="1">
      <c r="A12" s="84"/>
      <c r="B12" s="85"/>
      <c r="C12" s="62">
        <v>3</v>
      </c>
      <c r="D12" s="70"/>
      <c r="E12" s="71"/>
      <c r="F12" s="22">
        <v>6</v>
      </c>
      <c r="G12" s="70"/>
      <c r="H12" s="71"/>
      <c r="I12" s="67"/>
      <c r="J12" s="68"/>
      <c r="K12" s="68"/>
      <c r="L12" s="72"/>
      <c r="M12" s="67"/>
      <c r="N12" s="71"/>
      <c r="O12" s="70"/>
      <c r="P12" s="72"/>
      <c r="Q12" s="67"/>
      <c r="R12" s="68"/>
    </row>
    <row r="13" spans="1:18" ht="16.5" customHeight="1">
      <c r="A13" s="80" t="str">
        <f>A8</f>
        <v>篠山鳳鳴</v>
      </c>
      <c r="B13" s="81"/>
      <c r="C13" s="17" t="s">
        <v>34</v>
      </c>
      <c r="D13" s="148" t="s">
        <v>44</v>
      </c>
      <c r="E13" s="149"/>
      <c r="F13" s="18">
        <v>4</v>
      </c>
      <c r="G13" s="148"/>
      <c r="H13" s="150"/>
      <c r="I13" s="141" t="s">
        <v>45</v>
      </c>
      <c r="J13" s="142"/>
      <c r="K13" s="142" t="s">
        <v>67</v>
      </c>
      <c r="L13" s="149"/>
      <c r="M13" s="141"/>
      <c r="N13" s="150"/>
      <c r="O13" s="148" t="s">
        <v>46</v>
      </c>
      <c r="P13" s="149"/>
      <c r="Q13" s="141"/>
      <c r="R13" s="142"/>
    </row>
    <row r="14" spans="1:18" ht="16.5" customHeight="1">
      <c r="A14" s="82"/>
      <c r="B14" s="83"/>
      <c r="C14" s="19">
        <v>2</v>
      </c>
      <c r="D14" s="143" t="s">
        <v>46</v>
      </c>
      <c r="E14" s="144"/>
      <c r="F14" s="20">
        <v>5</v>
      </c>
      <c r="G14" s="143"/>
      <c r="H14" s="145"/>
      <c r="I14" s="146"/>
      <c r="J14" s="147"/>
      <c r="K14" s="147"/>
      <c r="L14" s="144"/>
      <c r="M14" s="146"/>
      <c r="N14" s="145"/>
      <c r="O14" s="143" t="s">
        <v>67</v>
      </c>
      <c r="P14" s="144"/>
      <c r="Q14" s="146"/>
      <c r="R14" s="147"/>
    </row>
    <row r="15" spans="1:18" ht="16.5" customHeight="1">
      <c r="A15" s="84"/>
      <c r="B15" s="85"/>
      <c r="C15" s="21">
        <v>3</v>
      </c>
      <c r="D15" s="138" t="s">
        <v>68</v>
      </c>
      <c r="E15" s="139"/>
      <c r="F15" s="22">
        <v>6</v>
      </c>
      <c r="G15" s="138"/>
      <c r="H15" s="140"/>
      <c r="I15" s="136"/>
      <c r="J15" s="137"/>
      <c r="K15" s="137"/>
      <c r="L15" s="139"/>
      <c r="M15" s="136"/>
      <c r="N15" s="140"/>
      <c r="O15" s="138"/>
      <c r="P15" s="139"/>
      <c r="Q15" s="136"/>
      <c r="R15" s="137"/>
    </row>
    <row r="16" spans="9:18" ht="11.25" customHeight="1">
      <c r="I16" s="23"/>
      <c r="J16" s="32"/>
      <c r="K16" s="23"/>
      <c r="L16" s="23"/>
      <c r="M16" s="23"/>
      <c r="N16" s="23"/>
      <c r="O16" s="23"/>
      <c r="P16" s="23"/>
      <c r="Q16" s="23"/>
      <c r="R16" s="23"/>
    </row>
    <row r="17" spans="1:18" ht="18.75" customHeight="1">
      <c r="A17" s="4"/>
      <c r="B17" s="54">
        <v>1</v>
      </c>
      <c r="C17" s="6" t="s">
        <v>50</v>
      </c>
      <c r="E17" s="101" t="s">
        <v>40</v>
      </c>
      <c r="F17" s="101"/>
      <c r="G17" s="102" t="s">
        <v>16</v>
      </c>
      <c r="H17" s="102"/>
      <c r="I17" s="103">
        <v>0.525</v>
      </c>
      <c r="J17" s="103"/>
      <c r="K17" s="104" t="s">
        <v>17</v>
      </c>
      <c r="L17" s="104"/>
      <c r="M17" s="103">
        <v>0.6111111111111112</v>
      </c>
      <c r="N17" s="103"/>
      <c r="O17" s="104" t="s">
        <v>18</v>
      </c>
      <c r="P17" s="104"/>
      <c r="Q17" s="105">
        <f>SUM(M17-I17)</f>
        <v>0.08611111111111114</v>
      </c>
      <c r="R17" s="105"/>
    </row>
    <row r="18" spans="8:18" ht="7.5" customHeight="1">
      <c r="H18" s="7"/>
      <c r="I18" s="7"/>
      <c r="J18" s="30"/>
      <c r="K18" s="31"/>
      <c r="L18" s="31"/>
      <c r="M18" s="30"/>
      <c r="N18" s="30"/>
      <c r="O18" s="31"/>
      <c r="P18" s="31"/>
      <c r="Q18" s="30"/>
      <c r="R18" s="30"/>
    </row>
    <row r="19" spans="1:18" ht="21" customHeight="1">
      <c r="A19" s="106" t="s">
        <v>76</v>
      </c>
      <c r="B19" s="107"/>
      <c r="C19" s="63" t="s">
        <v>101</v>
      </c>
      <c r="D19" s="64" t="s">
        <v>82</v>
      </c>
      <c r="E19" s="65" t="s">
        <v>102</v>
      </c>
      <c r="F19" s="63" t="s">
        <v>103</v>
      </c>
      <c r="G19" s="64" t="s">
        <v>107</v>
      </c>
      <c r="H19" s="65" t="s">
        <v>104</v>
      </c>
      <c r="I19" s="63" t="s">
        <v>105</v>
      </c>
      <c r="J19" s="64" t="s">
        <v>84</v>
      </c>
      <c r="K19" s="65" t="s">
        <v>106</v>
      </c>
      <c r="L19" s="8" t="s">
        <v>86</v>
      </c>
      <c r="M19" s="9" t="s">
        <v>87</v>
      </c>
      <c r="N19" s="10" t="s">
        <v>88</v>
      </c>
      <c r="O19" s="8" t="s">
        <v>89</v>
      </c>
      <c r="P19" s="9" t="s">
        <v>90</v>
      </c>
      <c r="Q19" s="10" t="s">
        <v>91</v>
      </c>
      <c r="R19" s="33" t="s">
        <v>20</v>
      </c>
    </row>
    <row r="20" spans="1:18" ht="27.75" customHeight="1">
      <c r="A20" s="99" t="s">
        <v>97</v>
      </c>
      <c r="B20" s="100"/>
      <c r="C20" s="55">
        <v>0</v>
      </c>
      <c r="D20" s="56">
        <v>3</v>
      </c>
      <c r="E20" s="57">
        <v>0</v>
      </c>
      <c r="F20" s="55">
        <v>0</v>
      </c>
      <c r="G20" s="56">
        <v>0</v>
      </c>
      <c r="H20" s="58">
        <v>1</v>
      </c>
      <c r="I20" s="55">
        <v>0</v>
      </c>
      <c r="J20" s="56">
        <v>2</v>
      </c>
      <c r="K20" s="58">
        <v>2</v>
      </c>
      <c r="L20" s="55"/>
      <c r="M20" s="56"/>
      <c r="N20" s="57"/>
      <c r="O20" s="55"/>
      <c r="P20" s="56"/>
      <c r="Q20" s="57"/>
      <c r="R20" s="59">
        <f>SUM(C20:Q20)</f>
        <v>8</v>
      </c>
    </row>
    <row r="21" spans="1:18" ht="27.75" customHeight="1">
      <c r="A21" s="99" t="s">
        <v>98</v>
      </c>
      <c r="B21" s="100"/>
      <c r="C21" s="55">
        <v>0</v>
      </c>
      <c r="D21" s="56">
        <v>0</v>
      </c>
      <c r="E21" s="57">
        <v>0</v>
      </c>
      <c r="F21" s="55">
        <v>0</v>
      </c>
      <c r="G21" s="56">
        <v>0</v>
      </c>
      <c r="H21" s="58">
        <v>0</v>
      </c>
      <c r="I21" s="55">
        <v>1</v>
      </c>
      <c r="J21" s="56">
        <v>0</v>
      </c>
      <c r="K21" s="58">
        <v>0</v>
      </c>
      <c r="L21" s="55"/>
      <c r="M21" s="56"/>
      <c r="N21" s="57"/>
      <c r="O21" s="55"/>
      <c r="P21" s="56"/>
      <c r="Q21" s="57"/>
      <c r="R21" s="59">
        <f>SUM(C21:Q21)</f>
        <v>1</v>
      </c>
    </row>
    <row r="22" spans="1:18" ht="21" customHeight="1">
      <c r="A22" s="106" t="s">
        <v>99</v>
      </c>
      <c r="B22" s="107"/>
      <c r="C22" s="94" t="s">
        <v>29</v>
      </c>
      <c r="D22" s="95"/>
      <c r="E22" s="95"/>
      <c r="F22" s="95"/>
      <c r="G22" s="95"/>
      <c r="H22" s="95"/>
      <c r="I22" s="95" t="s">
        <v>30</v>
      </c>
      <c r="J22" s="96"/>
      <c r="K22" s="97" t="s">
        <v>31</v>
      </c>
      <c r="L22" s="98"/>
      <c r="M22" s="95" t="s">
        <v>32</v>
      </c>
      <c r="N22" s="98"/>
      <c r="O22" s="95" t="s">
        <v>33</v>
      </c>
      <c r="P22" s="95"/>
      <c r="Q22" s="95"/>
      <c r="R22" s="96"/>
    </row>
    <row r="23" spans="1:18" ht="16.5" customHeight="1">
      <c r="A23" s="82" t="str">
        <f>A20</f>
        <v>飾磨工業</v>
      </c>
      <c r="B23" s="83"/>
      <c r="C23" s="60" t="s">
        <v>34</v>
      </c>
      <c r="D23" s="86" t="s">
        <v>47</v>
      </c>
      <c r="E23" s="87"/>
      <c r="F23" s="18">
        <v>4</v>
      </c>
      <c r="G23" s="86"/>
      <c r="H23" s="87"/>
      <c r="I23" s="73" t="s">
        <v>48</v>
      </c>
      <c r="J23" s="74"/>
      <c r="K23" s="74"/>
      <c r="L23" s="88"/>
      <c r="M23" s="73" t="s">
        <v>69</v>
      </c>
      <c r="N23" s="87"/>
      <c r="O23" s="89" t="s">
        <v>70</v>
      </c>
      <c r="P23" s="90"/>
      <c r="Q23" s="73"/>
      <c r="R23" s="74"/>
    </row>
    <row r="24" spans="1:18" ht="16.5" customHeight="1">
      <c r="A24" s="82"/>
      <c r="B24" s="83"/>
      <c r="C24" s="61">
        <v>2</v>
      </c>
      <c r="D24" s="75"/>
      <c r="E24" s="76"/>
      <c r="F24" s="20">
        <v>5</v>
      </c>
      <c r="G24" s="75"/>
      <c r="H24" s="76"/>
      <c r="I24" s="77"/>
      <c r="J24" s="78"/>
      <c r="K24" s="78"/>
      <c r="L24" s="79"/>
      <c r="M24" s="77" t="s">
        <v>71</v>
      </c>
      <c r="N24" s="76"/>
      <c r="O24" s="75"/>
      <c r="P24" s="79"/>
      <c r="Q24" s="77"/>
      <c r="R24" s="78"/>
    </row>
    <row r="25" spans="1:18" ht="16.5" customHeight="1">
      <c r="A25" s="84"/>
      <c r="B25" s="85"/>
      <c r="C25" s="62">
        <v>3</v>
      </c>
      <c r="D25" s="70"/>
      <c r="E25" s="71"/>
      <c r="F25" s="22">
        <v>6</v>
      </c>
      <c r="G25" s="70"/>
      <c r="H25" s="71"/>
      <c r="I25" s="67"/>
      <c r="J25" s="68"/>
      <c r="K25" s="68"/>
      <c r="L25" s="72"/>
      <c r="M25" s="67"/>
      <c r="N25" s="71"/>
      <c r="O25" s="70"/>
      <c r="P25" s="72"/>
      <c r="Q25" s="67"/>
      <c r="R25" s="68"/>
    </row>
    <row r="26" spans="1:18" ht="16.5" customHeight="1">
      <c r="A26" s="80" t="str">
        <f>A21</f>
        <v>村野工業</v>
      </c>
      <c r="B26" s="81"/>
      <c r="C26" s="17" t="s">
        <v>34</v>
      </c>
      <c r="D26" s="148" t="s">
        <v>72</v>
      </c>
      <c r="E26" s="149"/>
      <c r="F26" s="18">
        <v>4</v>
      </c>
      <c r="G26" s="148"/>
      <c r="H26" s="150"/>
      <c r="I26" s="141" t="s">
        <v>73</v>
      </c>
      <c r="J26" s="142"/>
      <c r="K26" s="142"/>
      <c r="L26" s="149"/>
      <c r="M26" s="141"/>
      <c r="N26" s="150"/>
      <c r="O26" s="148" t="s">
        <v>74</v>
      </c>
      <c r="P26" s="149"/>
      <c r="Q26" s="141"/>
      <c r="R26" s="142"/>
    </row>
    <row r="27" spans="1:18" ht="16.5" customHeight="1">
      <c r="A27" s="82"/>
      <c r="B27" s="83"/>
      <c r="C27" s="19">
        <v>2</v>
      </c>
      <c r="D27" s="143" t="s">
        <v>75</v>
      </c>
      <c r="E27" s="144"/>
      <c r="F27" s="20">
        <v>5</v>
      </c>
      <c r="G27" s="143"/>
      <c r="H27" s="145"/>
      <c r="I27" s="146"/>
      <c r="J27" s="147"/>
      <c r="K27" s="147"/>
      <c r="L27" s="144"/>
      <c r="M27" s="146"/>
      <c r="N27" s="145"/>
      <c r="O27" s="143"/>
      <c r="P27" s="144"/>
      <c r="Q27" s="146"/>
      <c r="R27" s="147"/>
    </row>
    <row r="28" spans="1:18" ht="16.5" customHeight="1">
      <c r="A28" s="84"/>
      <c r="B28" s="85"/>
      <c r="C28" s="21">
        <v>3</v>
      </c>
      <c r="D28" s="138"/>
      <c r="E28" s="139"/>
      <c r="F28" s="22">
        <v>6</v>
      </c>
      <c r="G28" s="138"/>
      <c r="H28" s="140"/>
      <c r="I28" s="136"/>
      <c r="J28" s="137"/>
      <c r="K28" s="137"/>
      <c r="L28" s="139"/>
      <c r="M28" s="136"/>
      <c r="N28" s="140"/>
      <c r="O28" s="138"/>
      <c r="P28" s="139"/>
      <c r="Q28" s="136"/>
      <c r="R28" s="137"/>
    </row>
    <row r="29" spans="9:18" ht="11.25" customHeight="1">
      <c r="I29" s="23"/>
      <c r="J29" s="32"/>
      <c r="K29" s="23"/>
      <c r="L29" s="23"/>
      <c r="M29" s="23"/>
      <c r="N29" s="23"/>
      <c r="O29" s="23"/>
      <c r="P29" s="23"/>
      <c r="Q29" s="23"/>
      <c r="R29" s="23"/>
    </row>
  </sheetData>
  <sheetProtection/>
  <mergeCells count="124">
    <mergeCell ref="B1:C1"/>
    <mergeCell ref="D1:G1"/>
    <mergeCell ref="K3:L3"/>
    <mergeCell ref="M3:Q3"/>
    <mergeCell ref="E4:F4"/>
    <mergeCell ref="G4:H4"/>
    <mergeCell ref="I4:J4"/>
    <mergeCell ref="K4:L4"/>
    <mergeCell ref="M4:N4"/>
    <mergeCell ref="O4:P4"/>
    <mergeCell ref="Q11:R11"/>
    <mergeCell ref="A10:B12"/>
    <mergeCell ref="Q4:R4"/>
    <mergeCell ref="A6:B6"/>
    <mergeCell ref="A7:B7"/>
    <mergeCell ref="A8:B8"/>
    <mergeCell ref="A9:B9"/>
    <mergeCell ref="C9:H9"/>
    <mergeCell ref="I9:J9"/>
    <mergeCell ref="K9:L9"/>
    <mergeCell ref="M9:N9"/>
    <mergeCell ref="O9:R9"/>
    <mergeCell ref="D10:E10"/>
    <mergeCell ref="G10:H10"/>
    <mergeCell ref="I10:J10"/>
    <mergeCell ref="K10:L10"/>
    <mergeCell ref="M10:N10"/>
    <mergeCell ref="D12:E12"/>
    <mergeCell ref="G12:H12"/>
    <mergeCell ref="I12:J12"/>
    <mergeCell ref="K12:L12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O22:R22"/>
    <mergeCell ref="A19:B19"/>
    <mergeCell ref="A20:B20"/>
    <mergeCell ref="A21:B21"/>
    <mergeCell ref="K25:L25"/>
    <mergeCell ref="A22:B22"/>
    <mergeCell ref="C22:H22"/>
    <mergeCell ref="I22:J22"/>
    <mergeCell ref="K22:L22"/>
    <mergeCell ref="M22:N22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Q28:R28"/>
    <mergeCell ref="D28:E28"/>
    <mergeCell ref="G28:H28"/>
  </mergeCells>
  <conditionalFormatting sqref="R7">
    <cfRule type="expression" priority="35" dxfId="98" stopIfTrue="1">
      <formula>$R7&gt;$R8</formula>
    </cfRule>
  </conditionalFormatting>
  <conditionalFormatting sqref="R8">
    <cfRule type="expression" priority="36" dxfId="98" stopIfTrue="1">
      <formula>$R8&gt;$R7</formula>
    </cfRule>
  </conditionalFormatting>
  <conditionalFormatting sqref="L7:L8">
    <cfRule type="cellIs" priority="37" dxfId="98" operator="greaterThan" stopIfTrue="1">
      <formula>0</formula>
    </cfRule>
  </conditionalFormatting>
  <conditionalFormatting sqref="M7:N8">
    <cfRule type="cellIs" priority="38" dxfId="98" operator="greaterThan" stopIfTrue="1">
      <formula>0</formula>
    </cfRule>
  </conditionalFormatting>
  <conditionalFormatting sqref="O7:O8">
    <cfRule type="cellIs" priority="39" dxfId="98" operator="greaterThan" stopIfTrue="1">
      <formula>0</formula>
    </cfRule>
  </conditionalFormatting>
  <conditionalFormatting sqref="P7:Q8">
    <cfRule type="cellIs" priority="40" dxfId="98" operator="greaterThan" stopIfTrue="1">
      <formula>0</formula>
    </cfRule>
  </conditionalFormatting>
  <conditionalFormatting sqref="A7:B7">
    <cfRule type="expression" priority="29" dxfId="98" stopIfTrue="1">
      <formula>$R7&gt;$R8</formula>
    </cfRule>
  </conditionalFormatting>
  <conditionalFormatting sqref="A8:B8">
    <cfRule type="expression" priority="30" dxfId="98" stopIfTrue="1">
      <formula>$R7&lt;$R8</formula>
    </cfRule>
  </conditionalFormatting>
  <conditionalFormatting sqref="H7:K8">
    <cfRule type="expression" priority="31" dxfId="8" stopIfTrue="1">
      <formula>H7=""</formula>
    </cfRule>
    <cfRule type="expression" priority="32" dxfId="98" stopIfTrue="1">
      <formula>H7&gt;0</formula>
    </cfRule>
  </conditionalFormatting>
  <conditionalFormatting sqref="C7:G8">
    <cfRule type="cellIs" priority="33" dxfId="98" operator="greaterThan" stopIfTrue="1">
      <formula>0</formula>
    </cfRule>
  </conditionalFormatting>
  <conditionalFormatting sqref="R20">
    <cfRule type="expression" priority="21" dxfId="98" stopIfTrue="1">
      <formula>$R20&gt;$R21</formula>
    </cfRule>
  </conditionalFormatting>
  <conditionalFormatting sqref="R21">
    <cfRule type="expression" priority="22" dxfId="98" stopIfTrue="1">
      <formula>$R21&gt;$R20</formula>
    </cfRule>
  </conditionalFormatting>
  <conditionalFormatting sqref="L20:L21">
    <cfRule type="cellIs" priority="23" dxfId="98" operator="greaterThan" stopIfTrue="1">
      <formula>0</formula>
    </cfRule>
  </conditionalFormatting>
  <conditionalFormatting sqref="M20:N21">
    <cfRule type="cellIs" priority="24" dxfId="98" operator="greaterThan" stopIfTrue="1">
      <formula>0</formula>
    </cfRule>
  </conditionalFormatting>
  <conditionalFormatting sqref="O20:O21">
    <cfRule type="cellIs" priority="25" dxfId="98" operator="greaterThan" stopIfTrue="1">
      <formula>0</formula>
    </cfRule>
  </conditionalFormatting>
  <conditionalFormatting sqref="P20:Q21">
    <cfRule type="cellIs" priority="26" dxfId="98" operator="greaterThan" stopIfTrue="1">
      <formula>0</formula>
    </cfRule>
  </conditionalFormatting>
  <conditionalFormatting sqref="A20:B20">
    <cfRule type="expression" priority="16" dxfId="98" stopIfTrue="1">
      <formula>$R20&gt;$R21</formula>
    </cfRule>
  </conditionalFormatting>
  <conditionalFormatting sqref="A21:B21">
    <cfRule type="expression" priority="17" dxfId="98" stopIfTrue="1">
      <formula>$R20&lt;$R21</formula>
    </cfRule>
  </conditionalFormatting>
  <conditionalFormatting sqref="H20:K21">
    <cfRule type="expression" priority="18" dxfId="8" stopIfTrue="1">
      <formula>H20=""</formula>
    </cfRule>
    <cfRule type="expression" priority="19" dxfId="98" stopIfTrue="1">
      <formula>H20&gt;0</formula>
    </cfRule>
  </conditionalFormatting>
  <conditionalFormatting sqref="C20:G21">
    <cfRule type="cellIs" priority="20" dxfId="98" operator="greaterThan" stopIfTrue="1">
      <formula>0</formula>
    </cfRule>
  </conditionalFormatting>
  <conditionalFormatting sqref="A23:B23 A10:B10">
    <cfRule type="expression" priority="47" dxfId="98" stopIfTrue="1">
      <formula>$R7&gt;$R8</formula>
    </cfRule>
  </conditionalFormatting>
  <conditionalFormatting sqref="A25:B25 A12:B12">
    <cfRule type="expression" priority="48" dxfId="98" stopIfTrue="1">
      <formula>'5.21'!#REF!&gt;$R9</formula>
    </cfRule>
  </conditionalFormatting>
  <conditionalFormatting sqref="A24:B24 A11:B11">
    <cfRule type="expression" priority="49" dxfId="98" stopIfTrue="1">
      <formula>$R8&gt;'5.21'!#REF!</formula>
    </cfRule>
  </conditionalFormatting>
  <conditionalFormatting sqref="A26:B26 A13:B13">
    <cfRule type="expression" priority="50" dxfId="98" stopIfTrue="1">
      <formula>$R7&lt;$R8</formula>
    </cfRule>
  </conditionalFormatting>
  <conditionalFormatting sqref="A28:B28 A15:B15">
    <cfRule type="expression" priority="51" dxfId="98" stopIfTrue="1">
      <formula>'5.21'!#REF!&lt;$R9</formula>
    </cfRule>
  </conditionalFormatting>
  <conditionalFormatting sqref="A27:B27 A14:B14">
    <cfRule type="expression" priority="52" dxfId="98" stopIfTrue="1">
      <formula>$R8&lt;'5.21'!#REF!</formula>
    </cfRule>
  </conditionalFormatting>
  <dataValidations count="5">
    <dataValidation type="list" allowBlank="1" showInputMessage="1" showErrorMessage="1" sqref="A4 A17">
      <formula1>"（東兵庫）,（西兵庫）"</formula1>
    </dataValidation>
    <dataValidation type="list" allowBlank="1" showInputMessage="1" showErrorMessage="1" sqref="C4 C17">
      <formula1>"回戦,戦,勝戦"</formula1>
    </dataValidation>
    <dataValidation type="list" allowBlank="1" showInputMessage="1" showErrorMessage="1" sqref="D1:G1">
      <formula1>"兵庫県大会,兵庫大会,兵庫県軟式野球大会"</formula1>
    </dataValidation>
    <dataValidation allowBlank="1" showInputMessage="1" showErrorMessage="1" imeMode="halfAlpha" sqref="I1 M1 O1 I4:J4 M4:N4 I17:J17 M17:N17 C20:Q21 C7:Q8"/>
    <dataValidation type="list" allowBlank="1" showInputMessage="1" showErrorMessage="1" sqref="B1:C1">
      <formula1>"年度 春季,年度 秋季,回"</formula1>
    </dataValidation>
  </dataValidations>
  <printOptions/>
  <pageMargins left="0.5798611111111112" right="0.21944444444444444" top="0.28958333333333336" bottom="0.20972222222222223" header="0.26944444444444443" footer="0.1694444444444444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4"/>
  </sheetPr>
  <dimension ref="A1:R2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375" style="1" customWidth="1"/>
    <col min="2" max="2" width="6.25390625" style="1" customWidth="1"/>
    <col min="3" max="11" width="4.875" style="1" customWidth="1"/>
    <col min="12" max="12" width="5.00390625" style="1" customWidth="1"/>
    <col min="13" max="17" width="4.875" style="1" customWidth="1"/>
    <col min="18" max="18" width="5.00390625" style="1" customWidth="1"/>
    <col min="19" max="16384" width="9.00390625" style="1" customWidth="1"/>
  </cols>
  <sheetData>
    <row r="1" spans="1:18" ht="27" customHeight="1">
      <c r="A1" s="2" t="s">
        <v>0</v>
      </c>
      <c r="B1" s="132" t="s">
        <v>1</v>
      </c>
      <c r="C1" s="132"/>
      <c r="D1" s="133" t="s">
        <v>2</v>
      </c>
      <c r="E1" s="133"/>
      <c r="F1" s="133"/>
      <c r="G1" s="133"/>
      <c r="H1" s="3" t="s">
        <v>3</v>
      </c>
      <c r="I1" s="51">
        <v>3</v>
      </c>
      <c r="J1" s="29" t="s">
        <v>4</v>
      </c>
      <c r="K1" s="16">
        <v>2017</v>
      </c>
      <c r="L1" s="15" t="s">
        <v>5</v>
      </c>
      <c r="M1" s="52">
        <v>5</v>
      </c>
      <c r="N1" s="15" t="s">
        <v>6</v>
      </c>
      <c r="O1" s="52">
        <v>27</v>
      </c>
      <c r="P1" s="3" t="s">
        <v>7</v>
      </c>
      <c r="Q1" s="53" t="s">
        <v>8</v>
      </c>
      <c r="R1" s="38" t="s">
        <v>9</v>
      </c>
    </row>
    <row r="2" ht="5.25" customHeight="1"/>
    <row r="3" spans="11:18" ht="18.75" customHeight="1">
      <c r="K3" s="134" t="s">
        <v>10</v>
      </c>
      <c r="L3" s="134"/>
      <c r="M3" s="135" t="s">
        <v>11</v>
      </c>
      <c r="N3" s="135"/>
      <c r="O3" s="135"/>
      <c r="P3" s="135"/>
      <c r="Q3" s="135"/>
      <c r="R3" s="39" t="s">
        <v>12</v>
      </c>
    </row>
    <row r="4" spans="1:18" ht="18.75" customHeight="1">
      <c r="A4" s="4"/>
      <c r="B4" s="5" t="s">
        <v>13</v>
      </c>
      <c r="C4" s="6" t="s">
        <v>14</v>
      </c>
      <c r="E4" s="101" t="s">
        <v>15</v>
      </c>
      <c r="F4" s="101"/>
      <c r="G4" s="102" t="s">
        <v>16</v>
      </c>
      <c r="H4" s="102"/>
      <c r="I4" s="103">
        <v>0.4152777777777778</v>
      </c>
      <c r="J4" s="103"/>
      <c r="K4" s="104" t="s">
        <v>17</v>
      </c>
      <c r="L4" s="104"/>
      <c r="M4" s="103">
        <v>0.49583333333333335</v>
      </c>
      <c r="N4" s="103"/>
      <c r="O4" s="104" t="s">
        <v>18</v>
      </c>
      <c r="P4" s="104"/>
      <c r="Q4" s="105">
        <f>SUM(M4-I4)</f>
        <v>0.08055555555555555</v>
      </c>
      <c r="R4" s="105"/>
    </row>
    <row r="5" spans="8:18" ht="7.5" customHeight="1">
      <c r="H5" s="7"/>
      <c r="I5" s="7"/>
      <c r="J5" s="30"/>
      <c r="K5" s="31"/>
      <c r="L5" s="31"/>
      <c r="M5" s="30"/>
      <c r="N5" s="30"/>
      <c r="O5" s="31"/>
      <c r="P5" s="31"/>
      <c r="Q5" s="30"/>
      <c r="R5" s="30"/>
    </row>
    <row r="6" spans="1:18" ht="21" customHeight="1">
      <c r="A6" s="106" t="s">
        <v>76</v>
      </c>
      <c r="B6" s="107"/>
      <c r="C6" s="63" t="s">
        <v>101</v>
      </c>
      <c r="D6" s="64" t="s">
        <v>82</v>
      </c>
      <c r="E6" s="65" t="s">
        <v>102</v>
      </c>
      <c r="F6" s="63" t="s">
        <v>103</v>
      </c>
      <c r="G6" s="64" t="s">
        <v>107</v>
      </c>
      <c r="H6" s="65" t="s">
        <v>104</v>
      </c>
      <c r="I6" s="63" t="s">
        <v>105</v>
      </c>
      <c r="J6" s="64" t="s">
        <v>84</v>
      </c>
      <c r="K6" s="65" t="s">
        <v>106</v>
      </c>
      <c r="L6" s="8" t="s">
        <v>86</v>
      </c>
      <c r="M6" s="9" t="s">
        <v>87</v>
      </c>
      <c r="N6" s="10" t="s">
        <v>88</v>
      </c>
      <c r="O6" s="8" t="s">
        <v>89</v>
      </c>
      <c r="P6" s="9" t="s">
        <v>90</v>
      </c>
      <c r="Q6" s="10" t="s">
        <v>91</v>
      </c>
      <c r="R6" s="33" t="s">
        <v>20</v>
      </c>
    </row>
    <row r="7" spans="1:18" ht="27.75" customHeight="1">
      <c r="A7" s="99" t="s">
        <v>21</v>
      </c>
      <c r="B7" s="100"/>
      <c r="C7" s="55">
        <v>0</v>
      </c>
      <c r="D7" s="56">
        <v>0</v>
      </c>
      <c r="E7" s="57">
        <v>0</v>
      </c>
      <c r="F7" s="55">
        <v>0</v>
      </c>
      <c r="G7" s="56">
        <v>0</v>
      </c>
      <c r="H7" s="58">
        <v>0</v>
      </c>
      <c r="I7" s="55">
        <v>0</v>
      </c>
      <c r="J7" s="56">
        <v>0</v>
      </c>
      <c r="K7" s="58">
        <v>0</v>
      </c>
      <c r="L7" s="55"/>
      <c r="M7" s="56"/>
      <c r="N7" s="57"/>
      <c r="O7" s="55"/>
      <c r="P7" s="56"/>
      <c r="Q7" s="57"/>
      <c r="R7" s="59">
        <f>SUM(C7:Q7)</f>
        <v>0</v>
      </c>
    </row>
    <row r="8" spans="1:18" ht="27.75" customHeight="1">
      <c r="A8" s="99" t="s">
        <v>22</v>
      </c>
      <c r="B8" s="100"/>
      <c r="C8" s="55">
        <v>0</v>
      </c>
      <c r="D8" s="56">
        <v>0</v>
      </c>
      <c r="E8" s="57">
        <v>0</v>
      </c>
      <c r="F8" s="55">
        <v>0</v>
      </c>
      <c r="G8" s="56">
        <v>0</v>
      </c>
      <c r="H8" s="58">
        <v>0</v>
      </c>
      <c r="I8" s="55">
        <v>0</v>
      </c>
      <c r="J8" s="56">
        <v>0</v>
      </c>
      <c r="K8" s="58" t="s">
        <v>23</v>
      </c>
      <c r="L8" s="55"/>
      <c r="M8" s="56"/>
      <c r="N8" s="57"/>
      <c r="O8" s="55"/>
      <c r="P8" s="56"/>
      <c r="Q8" s="57"/>
      <c r="R8" s="59">
        <v>1</v>
      </c>
    </row>
    <row r="9" spans="1:18" ht="21" customHeight="1">
      <c r="A9" s="106" t="s">
        <v>76</v>
      </c>
      <c r="B9" s="107"/>
      <c r="C9" s="94" t="s">
        <v>29</v>
      </c>
      <c r="D9" s="95"/>
      <c r="E9" s="95"/>
      <c r="F9" s="95"/>
      <c r="G9" s="95"/>
      <c r="H9" s="95"/>
      <c r="I9" s="95" t="s">
        <v>30</v>
      </c>
      <c r="J9" s="96"/>
      <c r="K9" s="97" t="s">
        <v>31</v>
      </c>
      <c r="L9" s="98"/>
      <c r="M9" s="95" t="s">
        <v>32</v>
      </c>
      <c r="N9" s="98"/>
      <c r="O9" s="95" t="s">
        <v>33</v>
      </c>
      <c r="P9" s="95"/>
      <c r="Q9" s="95"/>
      <c r="R9" s="96"/>
    </row>
    <row r="10" spans="1:18" ht="16.5" customHeight="1">
      <c r="A10" s="82" t="str">
        <f>A7</f>
        <v>神港学園</v>
      </c>
      <c r="B10" s="83"/>
      <c r="C10" s="60" t="s">
        <v>34</v>
      </c>
      <c r="D10" s="86" t="s">
        <v>35</v>
      </c>
      <c r="E10" s="87"/>
      <c r="F10" s="18">
        <v>4</v>
      </c>
      <c r="G10" s="86"/>
      <c r="H10" s="87"/>
      <c r="I10" s="73" t="s">
        <v>36</v>
      </c>
      <c r="J10" s="74"/>
      <c r="K10" s="74"/>
      <c r="L10" s="88"/>
      <c r="M10" s="73" t="s">
        <v>37</v>
      </c>
      <c r="N10" s="87"/>
      <c r="O10" s="89"/>
      <c r="P10" s="90"/>
      <c r="Q10" s="73"/>
      <c r="R10" s="74"/>
    </row>
    <row r="11" spans="1:18" ht="16.5" customHeight="1">
      <c r="A11" s="82"/>
      <c r="B11" s="83"/>
      <c r="C11" s="61">
        <v>2</v>
      </c>
      <c r="D11" s="75"/>
      <c r="E11" s="76"/>
      <c r="F11" s="20">
        <v>5</v>
      </c>
      <c r="G11" s="75"/>
      <c r="H11" s="76"/>
      <c r="I11" s="77"/>
      <c r="J11" s="78"/>
      <c r="K11" s="78"/>
      <c r="L11" s="79"/>
      <c r="M11" s="77"/>
      <c r="N11" s="76"/>
      <c r="O11" s="75"/>
      <c r="P11" s="79"/>
      <c r="Q11" s="77"/>
      <c r="R11" s="78"/>
    </row>
    <row r="12" spans="1:18" ht="16.5" customHeight="1">
      <c r="A12" s="84"/>
      <c r="B12" s="85"/>
      <c r="C12" s="62">
        <v>3</v>
      </c>
      <c r="D12" s="70"/>
      <c r="E12" s="71"/>
      <c r="F12" s="22">
        <v>6</v>
      </c>
      <c r="G12" s="70"/>
      <c r="H12" s="71"/>
      <c r="I12" s="67"/>
      <c r="J12" s="68"/>
      <c r="K12" s="68"/>
      <c r="L12" s="72"/>
      <c r="M12" s="67"/>
      <c r="N12" s="71"/>
      <c r="O12" s="70"/>
      <c r="P12" s="72"/>
      <c r="Q12" s="67"/>
      <c r="R12" s="68"/>
    </row>
    <row r="13" spans="1:18" ht="16.5" customHeight="1">
      <c r="A13" s="80" t="str">
        <f>A8</f>
        <v>報徳学園</v>
      </c>
      <c r="B13" s="81"/>
      <c r="C13" s="17" t="s">
        <v>34</v>
      </c>
      <c r="D13" s="148" t="s">
        <v>38</v>
      </c>
      <c r="E13" s="149"/>
      <c r="F13" s="18">
        <v>4</v>
      </c>
      <c r="G13" s="148"/>
      <c r="H13" s="150"/>
      <c r="I13" s="141" t="s">
        <v>39</v>
      </c>
      <c r="J13" s="142"/>
      <c r="K13" s="142"/>
      <c r="L13" s="149"/>
      <c r="M13" s="141"/>
      <c r="N13" s="150"/>
      <c r="O13" s="148" t="s">
        <v>39</v>
      </c>
      <c r="P13" s="149"/>
      <c r="Q13" s="141"/>
      <c r="R13" s="142"/>
    </row>
    <row r="14" spans="1:18" ht="16.5" customHeight="1">
      <c r="A14" s="82"/>
      <c r="B14" s="83"/>
      <c r="C14" s="19">
        <v>2</v>
      </c>
      <c r="D14" s="143"/>
      <c r="E14" s="144"/>
      <c r="F14" s="20">
        <v>5</v>
      </c>
      <c r="G14" s="143"/>
      <c r="H14" s="145"/>
      <c r="I14" s="146"/>
      <c r="J14" s="147"/>
      <c r="K14" s="147"/>
      <c r="L14" s="144"/>
      <c r="M14" s="146"/>
      <c r="N14" s="145"/>
      <c r="O14" s="143"/>
      <c r="P14" s="144"/>
      <c r="Q14" s="146"/>
      <c r="R14" s="147"/>
    </row>
    <row r="15" spans="1:18" ht="16.5" customHeight="1">
      <c r="A15" s="84"/>
      <c r="B15" s="85"/>
      <c r="C15" s="21">
        <v>3</v>
      </c>
      <c r="D15" s="138"/>
      <c r="E15" s="139"/>
      <c r="F15" s="22">
        <v>6</v>
      </c>
      <c r="G15" s="138"/>
      <c r="H15" s="140"/>
      <c r="I15" s="136"/>
      <c r="J15" s="137"/>
      <c r="K15" s="137"/>
      <c r="L15" s="139"/>
      <c r="M15" s="136"/>
      <c r="N15" s="140"/>
      <c r="O15" s="138"/>
      <c r="P15" s="139"/>
      <c r="Q15" s="136"/>
      <c r="R15" s="137"/>
    </row>
    <row r="16" spans="9:18" ht="11.25" customHeight="1">
      <c r="I16" s="23"/>
      <c r="J16" s="32"/>
      <c r="K16" s="23"/>
      <c r="L16" s="23"/>
      <c r="M16" s="23"/>
      <c r="N16" s="23"/>
      <c r="O16" s="23"/>
      <c r="P16" s="23"/>
      <c r="Q16" s="23"/>
      <c r="R16" s="23"/>
    </row>
    <row r="17" spans="1:18" ht="18.75" customHeight="1">
      <c r="A17" s="4"/>
      <c r="B17" s="5" t="s">
        <v>13</v>
      </c>
      <c r="C17" s="6" t="s">
        <v>14</v>
      </c>
      <c r="E17" s="101" t="s">
        <v>40</v>
      </c>
      <c r="F17" s="101"/>
      <c r="G17" s="102" t="s">
        <v>16</v>
      </c>
      <c r="H17" s="102"/>
      <c r="I17" s="103">
        <v>0.53125</v>
      </c>
      <c r="J17" s="103"/>
      <c r="K17" s="104" t="s">
        <v>17</v>
      </c>
      <c r="L17" s="104"/>
      <c r="M17" s="103">
        <v>0.625</v>
      </c>
      <c r="N17" s="103"/>
      <c r="O17" s="104" t="s">
        <v>18</v>
      </c>
      <c r="P17" s="104"/>
      <c r="Q17" s="105">
        <f>SUM(M17-I17)</f>
        <v>0.09375</v>
      </c>
      <c r="R17" s="105"/>
    </row>
    <row r="18" spans="8:18" ht="7.5" customHeight="1">
      <c r="H18" s="7"/>
      <c r="I18" s="7"/>
      <c r="J18" s="30"/>
      <c r="K18" s="31"/>
      <c r="L18" s="31"/>
      <c r="M18" s="30"/>
      <c r="N18" s="30"/>
      <c r="O18" s="31"/>
      <c r="P18" s="31"/>
      <c r="Q18" s="30"/>
      <c r="R18" s="30"/>
    </row>
    <row r="19" spans="1:18" ht="21" customHeight="1">
      <c r="A19" s="106" t="s">
        <v>76</v>
      </c>
      <c r="B19" s="107"/>
      <c r="C19" s="63" t="s">
        <v>101</v>
      </c>
      <c r="D19" s="64" t="s">
        <v>82</v>
      </c>
      <c r="E19" s="65" t="s">
        <v>102</v>
      </c>
      <c r="F19" s="63" t="s">
        <v>103</v>
      </c>
      <c r="G19" s="64" t="s">
        <v>107</v>
      </c>
      <c r="H19" s="65" t="s">
        <v>104</v>
      </c>
      <c r="I19" s="63" t="s">
        <v>105</v>
      </c>
      <c r="J19" s="64" t="s">
        <v>84</v>
      </c>
      <c r="K19" s="65" t="s">
        <v>106</v>
      </c>
      <c r="L19" s="8" t="s">
        <v>86</v>
      </c>
      <c r="M19" s="9" t="s">
        <v>87</v>
      </c>
      <c r="N19" s="10" t="s">
        <v>88</v>
      </c>
      <c r="O19" s="8" t="s">
        <v>89</v>
      </c>
      <c r="P19" s="9" t="s">
        <v>90</v>
      </c>
      <c r="Q19" s="10" t="s">
        <v>91</v>
      </c>
      <c r="R19" s="33" t="s">
        <v>20</v>
      </c>
    </row>
    <row r="20" spans="1:18" ht="27.75" customHeight="1">
      <c r="A20" s="99" t="s">
        <v>41</v>
      </c>
      <c r="B20" s="100"/>
      <c r="C20" s="55">
        <v>0</v>
      </c>
      <c r="D20" s="56">
        <v>0</v>
      </c>
      <c r="E20" s="57">
        <v>0</v>
      </c>
      <c r="F20" s="55">
        <v>0</v>
      </c>
      <c r="G20" s="56">
        <v>0</v>
      </c>
      <c r="H20" s="58">
        <v>1</v>
      </c>
      <c r="I20" s="55">
        <v>0</v>
      </c>
      <c r="J20" s="56">
        <v>0</v>
      </c>
      <c r="K20" s="58">
        <v>0</v>
      </c>
      <c r="L20" s="55"/>
      <c r="M20" s="56"/>
      <c r="N20" s="57"/>
      <c r="O20" s="55"/>
      <c r="P20" s="56"/>
      <c r="Q20" s="57"/>
      <c r="R20" s="59">
        <f>SUM(C20:Q20)</f>
        <v>1</v>
      </c>
    </row>
    <row r="21" spans="1:18" ht="27.75" customHeight="1">
      <c r="A21" s="99" t="s">
        <v>42</v>
      </c>
      <c r="B21" s="100"/>
      <c r="C21" s="55">
        <v>0</v>
      </c>
      <c r="D21" s="56">
        <v>0</v>
      </c>
      <c r="E21" s="57">
        <v>1</v>
      </c>
      <c r="F21" s="55">
        <v>0</v>
      </c>
      <c r="G21" s="56">
        <v>1</v>
      </c>
      <c r="H21" s="58">
        <v>0</v>
      </c>
      <c r="I21" s="55">
        <v>0</v>
      </c>
      <c r="J21" s="56">
        <v>1</v>
      </c>
      <c r="K21" s="58" t="s">
        <v>43</v>
      </c>
      <c r="L21" s="55"/>
      <c r="M21" s="56"/>
      <c r="N21" s="57"/>
      <c r="O21" s="55"/>
      <c r="P21" s="56"/>
      <c r="Q21" s="57"/>
      <c r="R21" s="59">
        <f>SUM(C21:Q21)</f>
        <v>3</v>
      </c>
    </row>
    <row r="22" spans="1:18" ht="21" customHeight="1">
      <c r="A22" s="106" t="s">
        <v>76</v>
      </c>
      <c r="B22" s="107"/>
      <c r="C22" s="94" t="s">
        <v>29</v>
      </c>
      <c r="D22" s="95"/>
      <c r="E22" s="95"/>
      <c r="F22" s="95"/>
      <c r="G22" s="95"/>
      <c r="H22" s="95"/>
      <c r="I22" s="95" t="s">
        <v>30</v>
      </c>
      <c r="J22" s="96"/>
      <c r="K22" s="97" t="s">
        <v>31</v>
      </c>
      <c r="L22" s="98"/>
      <c r="M22" s="95" t="s">
        <v>32</v>
      </c>
      <c r="N22" s="98"/>
      <c r="O22" s="95" t="s">
        <v>33</v>
      </c>
      <c r="P22" s="95"/>
      <c r="Q22" s="95"/>
      <c r="R22" s="96"/>
    </row>
    <row r="23" spans="1:18" ht="16.5" customHeight="1">
      <c r="A23" s="82" t="str">
        <f>A20</f>
        <v>篠山鳳鳴</v>
      </c>
      <c r="B23" s="83"/>
      <c r="C23" s="60" t="s">
        <v>34</v>
      </c>
      <c r="D23" s="86" t="s">
        <v>44</v>
      </c>
      <c r="E23" s="87"/>
      <c r="F23" s="18">
        <v>4</v>
      </c>
      <c r="G23" s="86"/>
      <c r="H23" s="87"/>
      <c r="I23" s="73" t="s">
        <v>45</v>
      </c>
      <c r="J23" s="74"/>
      <c r="K23" s="74"/>
      <c r="L23" s="88"/>
      <c r="M23" s="73" t="s">
        <v>46</v>
      </c>
      <c r="N23" s="87"/>
      <c r="O23" s="89"/>
      <c r="P23" s="90"/>
      <c r="Q23" s="73"/>
      <c r="R23" s="74"/>
    </row>
    <row r="24" spans="1:18" ht="16.5" customHeight="1">
      <c r="A24" s="82"/>
      <c r="B24" s="83"/>
      <c r="C24" s="61">
        <v>2</v>
      </c>
      <c r="D24" s="75" t="s">
        <v>46</v>
      </c>
      <c r="E24" s="76"/>
      <c r="F24" s="20">
        <v>5</v>
      </c>
      <c r="G24" s="75"/>
      <c r="H24" s="76"/>
      <c r="I24" s="77"/>
      <c r="J24" s="78"/>
      <c r="K24" s="78"/>
      <c r="L24" s="79"/>
      <c r="M24" s="77"/>
      <c r="N24" s="76"/>
      <c r="O24" s="75"/>
      <c r="P24" s="79"/>
      <c r="Q24" s="77"/>
      <c r="R24" s="78"/>
    </row>
    <row r="25" spans="1:18" ht="16.5" customHeight="1">
      <c r="A25" s="84"/>
      <c r="B25" s="85"/>
      <c r="C25" s="62">
        <v>3</v>
      </c>
      <c r="D25" s="70"/>
      <c r="E25" s="71"/>
      <c r="F25" s="22">
        <v>6</v>
      </c>
      <c r="G25" s="70"/>
      <c r="H25" s="71"/>
      <c r="I25" s="67"/>
      <c r="J25" s="68"/>
      <c r="K25" s="68"/>
      <c r="L25" s="72"/>
      <c r="M25" s="67"/>
      <c r="N25" s="71"/>
      <c r="O25" s="70"/>
      <c r="P25" s="72"/>
      <c r="Q25" s="67"/>
      <c r="R25" s="68"/>
    </row>
    <row r="26" spans="1:18" ht="16.5" customHeight="1">
      <c r="A26" s="80" t="str">
        <f>A21</f>
        <v>飾磨工業</v>
      </c>
      <c r="B26" s="81"/>
      <c r="C26" s="17" t="s">
        <v>34</v>
      </c>
      <c r="D26" s="148" t="s">
        <v>47</v>
      </c>
      <c r="E26" s="149"/>
      <c r="F26" s="18">
        <v>4</v>
      </c>
      <c r="G26" s="148"/>
      <c r="H26" s="150"/>
      <c r="I26" s="141" t="s">
        <v>48</v>
      </c>
      <c r="J26" s="142"/>
      <c r="K26" s="142"/>
      <c r="L26" s="149"/>
      <c r="M26" s="141" t="s">
        <v>49</v>
      </c>
      <c r="N26" s="150"/>
      <c r="O26" s="148"/>
      <c r="P26" s="149"/>
      <c r="Q26" s="141"/>
      <c r="R26" s="142"/>
    </row>
    <row r="27" spans="1:18" ht="16.5" customHeight="1">
      <c r="A27" s="82"/>
      <c r="B27" s="83"/>
      <c r="C27" s="19">
        <v>2</v>
      </c>
      <c r="D27" s="143"/>
      <c r="E27" s="144"/>
      <c r="F27" s="20">
        <v>5</v>
      </c>
      <c r="G27" s="143"/>
      <c r="H27" s="145"/>
      <c r="I27" s="146"/>
      <c r="J27" s="147"/>
      <c r="K27" s="147"/>
      <c r="L27" s="144"/>
      <c r="M27" s="146"/>
      <c r="N27" s="145"/>
      <c r="O27" s="143"/>
      <c r="P27" s="144"/>
      <c r="Q27" s="146"/>
      <c r="R27" s="147"/>
    </row>
    <row r="28" spans="1:18" ht="16.5" customHeight="1">
      <c r="A28" s="84"/>
      <c r="B28" s="85"/>
      <c r="C28" s="21">
        <v>3</v>
      </c>
      <c r="D28" s="138"/>
      <c r="E28" s="139"/>
      <c r="F28" s="22">
        <v>6</v>
      </c>
      <c r="G28" s="138"/>
      <c r="H28" s="140"/>
      <c r="I28" s="136"/>
      <c r="J28" s="137"/>
      <c r="K28" s="137"/>
      <c r="L28" s="139"/>
      <c r="M28" s="136"/>
      <c r="N28" s="140"/>
      <c r="O28" s="138"/>
      <c r="P28" s="139"/>
      <c r="Q28" s="136"/>
      <c r="R28" s="137"/>
    </row>
  </sheetData>
  <sheetProtection/>
  <mergeCells count="124">
    <mergeCell ref="A13:B15"/>
    <mergeCell ref="A10:B12"/>
    <mergeCell ref="A23:B25"/>
    <mergeCell ref="A26:B28"/>
    <mergeCell ref="Q27:R27"/>
    <mergeCell ref="D28:E28"/>
    <mergeCell ref="G28:H28"/>
    <mergeCell ref="I28:J28"/>
    <mergeCell ref="K28:L28"/>
    <mergeCell ref="M28:N28"/>
    <mergeCell ref="O28:P28"/>
    <mergeCell ref="Q28:R28"/>
    <mergeCell ref="D27:E27"/>
    <mergeCell ref="G27:H27"/>
    <mergeCell ref="I27:J27"/>
    <mergeCell ref="K27:L27"/>
    <mergeCell ref="M27:N27"/>
    <mergeCell ref="O27:P27"/>
    <mergeCell ref="Q25:R25"/>
    <mergeCell ref="D26:E26"/>
    <mergeCell ref="G26:H26"/>
    <mergeCell ref="I26:J26"/>
    <mergeCell ref="K26:L26"/>
    <mergeCell ref="M26:N26"/>
    <mergeCell ref="O26:P26"/>
    <mergeCell ref="Q26:R26"/>
    <mergeCell ref="D25:E25"/>
    <mergeCell ref="G25:H25"/>
    <mergeCell ref="I25:J25"/>
    <mergeCell ref="K25:L25"/>
    <mergeCell ref="M25:N25"/>
    <mergeCell ref="O25:P25"/>
    <mergeCell ref="Q23:R23"/>
    <mergeCell ref="D24:E24"/>
    <mergeCell ref="G24:H24"/>
    <mergeCell ref="I24:J24"/>
    <mergeCell ref="K24:L24"/>
    <mergeCell ref="M24:N24"/>
    <mergeCell ref="O24:P24"/>
    <mergeCell ref="Q24:R24"/>
    <mergeCell ref="D23:E23"/>
    <mergeCell ref="G23:H23"/>
    <mergeCell ref="I23:J23"/>
    <mergeCell ref="K23:L23"/>
    <mergeCell ref="M23:N23"/>
    <mergeCell ref="O23:P23"/>
    <mergeCell ref="A22:B22"/>
    <mergeCell ref="C22:H22"/>
    <mergeCell ref="I22:J22"/>
    <mergeCell ref="K22:L22"/>
    <mergeCell ref="M22:N22"/>
    <mergeCell ref="O22:R22"/>
    <mergeCell ref="Q17:R17"/>
    <mergeCell ref="A19:B19"/>
    <mergeCell ref="A20:B20"/>
    <mergeCell ref="A21:B21"/>
    <mergeCell ref="Q15:R15"/>
    <mergeCell ref="D14:E14"/>
    <mergeCell ref="G14:H14"/>
    <mergeCell ref="E17:F17"/>
    <mergeCell ref="G17:H17"/>
    <mergeCell ref="I17:J17"/>
    <mergeCell ref="K17:L17"/>
    <mergeCell ref="M17:N17"/>
    <mergeCell ref="O17:P17"/>
    <mergeCell ref="D15:E15"/>
    <mergeCell ref="G15:H15"/>
    <mergeCell ref="I15:J15"/>
    <mergeCell ref="K15:L15"/>
    <mergeCell ref="M15:N15"/>
    <mergeCell ref="O15:P15"/>
    <mergeCell ref="D13:E13"/>
    <mergeCell ref="G13:H13"/>
    <mergeCell ref="I13:J13"/>
    <mergeCell ref="K13:L13"/>
    <mergeCell ref="M13:N13"/>
    <mergeCell ref="Q14:R14"/>
    <mergeCell ref="O12:P12"/>
    <mergeCell ref="I14:J14"/>
    <mergeCell ref="K14:L14"/>
    <mergeCell ref="M14:N14"/>
    <mergeCell ref="O14:P14"/>
    <mergeCell ref="Q12:R12"/>
    <mergeCell ref="Q11:R11"/>
    <mergeCell ref="D10:E10"/>
    <mergeCell ref="G10:H10"/>
    <mergeCell ref="O13:P13"/>
    <mergeCell ref="Q13:R13"/>
    <mergeCell ref="D12:E12"/>
    <mergeCell ref="G12:H12"/>
    <mergeCell ref="I12:J12"/>
    <mergeCell ref="K12:L12"/>
    <mergeCell ref="M12:N12"/>
    <mergeCell ref="D11:E11"/>
    <mergeCell ref="G11:H11"/>
    <mergeCell ref="I11:J11"/>
    <mergeCell ref="K11:L11"/>
    <mergeCell ref="M11:N11"/>
    <mergeCell ref="O11:P11"/>
    <mergeCell ref="A9:B9"/>
    <mergeCell ref="C9:H9"/>
    <mergeCell ref="I9:J9"/>
    <mergeCell ref="K9:L9"/>
    <mergeCell ref="M9:N9"/>
    <mergeCell ref="Q10:R10"/>
    <mergeCell ref="I10:J10"/>
    <mergeCell ref="K10:L10"/>
    <mergeCell ref="M10:N10"/>
    <mergeCell ref="O10:P10"/>
    <mergeCell ref="M4:N4"/>
    <mergeCell ref="O9:R9"/>
    <mergeCell ref="Q4:R4"/>
    <mergeCell ref="A6:B6"/>
    <mergeCell ref="A7:B7"/>
    <mergeCell ref="A8:B8"/>
    <mergeCell ref="O4:P4"/>
    <mergeCell ref="B1:C1"/>
    <mergeCell ref="D1:G1"/>
    <mergeCell ref="K3:L3"/>
    <mergeCell ref="M3:Q3"/>
    <mergeCell ref="E4:F4"/>
    <mergeCell ref="G4:H4"/>
    <mergeCell ref="I4:J4"/>
    <mergeCell ref="K4:L4"/>
  </mergeCells>
  <conditionalFormatting sqref="R7">
    <cfRule type="expression" priority="21" dxfId="98" stopIfTrue="1">
      <formula>$R7&gt;$R8</formula>
    </cfRule>
  </conditionalFormatting>
  <conditionalFormatting sqref="R8">
    <cfRule type="expression" priority="22" dxfId="98" stopIfTrue="1">
      <formula>$R8&gt;$R7</formula>
    </cfRule>
  </conditionalFormatting>
  <conditionalFormatting sqref="L7:L8">
    <cfRule type="cellIs" priority="23" dxfId="98" operator="greaterThan" stopIfTrue="1">
      <formula>0</formula>
    </cfRule>
  </conditionalFormatting>
  <conditionalFormatting sqref="M7:N8">
    <cfRule type="cellIs" priority="24" dxfId="98" operator="greaterThan" stopIfTrue="1">
      <formula>0</formula>
    </cfRule>
  </conditionalFormatting>
  <conditionalFormatting sqref="O7:O8">
    <cfRule type="cellIs" priority="25" dxfId="98" operator="greaterThan" stopIfTrue="1">
      <formula>0</formula>
    </cfRule>
  </conditionalFormatting>
  <conditionalFormatting sqref="P7:Q8">
    <cfRule type="cellIs" priority="26" dxfId="98" operator="greaterThan" stopIfTrue="1">
      <formula>0</formula>
    </cfRule>
  </conditionalFormatting>
  <conditionalFormatting sqref="A7:B7">
    <cfRule type="expression" priority="16" dxfId="98" stopIfTrue="1">
      <formula>$R7&gt;$R8</formula>
    </cfRule>
  </conditionalFormatting>
  <conditionalFormatting sqref="A8:B8">
    <cfRule type="expression" priority="17" dxfId="98" stopIfTrue="1">
      <formula>$R7&lt;$R8</formula>
    </cfRule>
  </conditionalFormatting>
  <conditionalFormatting sqref="H7:K8">
    <cfRule type="expression" priority="18" dxfId="8" stopIfTrue="1">
      <formula>H7=""</formula>
    </cfRule>
    <cfRule type="expression" priority="19" dxfId="98" stopIfTrue="1">
      <formula>H7&gt;0</formula>
    </cfRule>
  </conditionalFormatting>
  <conditionalFormatting sqref="C7:G8">
    <cfRule type="cellIs" priority="20" dxfId="98" operator="greaterThan" stopIfTrue="1">
      <formula>0</formula>
    </cfRule>
  </conditionalFormatting>
  <conditionalFormatting sqref="R20">
    <cfRule type="expression" priority="8" dxfId="98" stopIfTrue="1">
      <formula>$R20&gt;$R21</formula>
    </cfRule>
  </conditionalFormatting>
  <conditionalFormatting sqref="R21">
    <cfRule type="expression" priority="9" dxfId="98" stopIfTrue="1">
      <formula>$R21&gt;$R20</formula>
    </cfRule>
  </conditionalFormatting>
  <conditionalFormatting sqref="L20:L21">
    <cfRule type="cellIs" priority="10" dxfId="98" operator="greaterThan" stopIfTrue="1">
      <formula>0</formula>
    </cfRule>
  </conditionalFormatting>
  <conditionalFormatting sqref="M20:N21">
    <cfRule type="cellIs" priority="11" dxfId="98" operator="greaterThan" stopIfTrue="1">
      <formula>0</formula>
    </cfRule>
  </conditionalFormatting>
  <conditionalFormatting sqref="O20:O21">
    <cfRule type="cellIs" priority="12" dxfId="98" operator="greaterThan" stopIfTrue="1">
      <formula>0</formula>
    </cfRule>
  </conditionalFormatting>
  <conditionalFormatting sqref="P20:Q21">
    <cfRule type="cellIs" priority="13" dxfId="98" operator="greaterThan" stopIfTrue="1">
      <formula>0</formula>
    </cfRule>
  </conditionalFormatting>
  <conditionalFormatting sqref="A20:B20">
    <cfRule type="expression" priority="3" dxfId="98" stopIfTrue="1">
      <formula>$R20&gt;$R21</formula>
    </cfRule>
  </conditionalFormatting>
  <conditionalFormatting sqref="A21:B21">
    <cfRule type="expression" priority="4" dxfId="98" stopIfTrue="1">
      <formula>$R20&lt;$R21</formula>
    </cfRule>
  </conditionalFormatting>
  <conditionalFormatting sqref="H20:K21">
    <cfRule type="expression" priority="5" dxfId="8" stopIfTrue="1">
      <formula>H20=""</formula>
    </cfRule>
    <cfRule type="expression" priority="6" dxfId="98" stopIfTrue="1">
      <formula>H20&gt;0</formula>
    </cfRule>
  </conditionalFormatting>
  <conditionalFormatting sqref="C20:G21">
    <cfRule type="cellIs" priority="7" dxfId="98" operator="greaterThan" stopIfTrue="1">
      <formula>0</formula>
    </cfRule>
  </conditionalFormatting>
  <conditionalFormatting sqref="A23:B23 A10:B10">
    <cfRule type="expression" priority="53" dxfId="98" stopIfTrue="1">
      <formula>$R7&gt;$R8</formula>
    </cfRule>
  </conditionalFormatting>
  <conditionalFormatting sqref="A25:B25 A12:B12">
    <cfRule type="expression" priority="54" dxfId="98" stopIfTrue="1">
      <formula>'5.27'!#REF!&gt;$R9</formula>
    </cfRule>
  </conditionalFormatting>
  <conditionalFormatting sqref="A24:B24 A11:B11">
    <cfRule type="expression" priority="55" dxfId="98" stopIfTrue="1">
      <formula>$R8&gt;'5.27'!#REF!</formula>
    </cfRule>
  </conditionalFormatting>
  <conditionalFormatting sqref="A26:B26 A13:B13">
    <cfRule type="expression" priority="56" dxfId="98" stopIfTrue="1">
      <formula>$R7&lt;$R8</formula>
    </cfRule>
  </conditionalFormatting>
  <conditionalFormatting sqref="A28:B28 A15:B15">
    <cfRule type="expression" priority="57" dxfId="98" stopIfTrue="1">
      <formula>'5.27'!#REF!&lt;$R9</formula>
    </cfRule>
  </conditionalFormatting>
  <conditionalFormatting sqref="A27:B27 A14:B14">
    <cfRule type="expression" priority="58" dxfId="98" stopIfTrue="1">
      <formula>$R8&lt;'5.27'!#REF!</formula>
    </cfRule>
  </conditionalFormatting>
  <dataValidations count="5">
    <dataValidation type="list" allowBlank="1" showInputMessage="1" showErrorMessage="1" sqref="A4 A17">
      <formula1>"（東兵庫）,（西兵庫）"</formula1>
    </dataValidation>
    <dataValidation type="list" allowBlank="1" showInputMessage="1" showErrorMessage="1" sqref="D1:G1">
      <formula1>"兵庫県大会,兵庫大会,兵庫県軟式野球大会"</formula1>
    </dataValidation>
    <dataValidation type="list" allowBlank="1" showInputMessage="1" showErrorMessage="1" sqref="B1:C1">
      <formula1>"年度 春季,年度 秋季,回"</formula1>
    </dataValidation>
    <dataValidation allowBlank="1" showInputMessage="1" showErrorMessage="1" imeMode="halfAlpha" sqref="I1 M1 O1 I4:J4 M4:N4 I17:J17 M17:N17 C20:Q21 C7:Q8"/>
    <dataValidation type="list" allowBlank="1" showInputMessage="1" showErrorMessage="1" sqref="C4 C17">
      <formula1>"回戦,戦,勝戦"</formula1>
    </dataValidation>
  </dataValidations>
  <printOptions/>
  <pageMargins left="0.5798611111111112" right="0.21944444444444444" top="0.28958333333333336" bottom="0.20972222222222223" header="0.26944444444444443" footer="0.169444444444444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4"/>
  </sheetPr>
  <dimension ref="A1:R3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375" style="1" customWidth="1"/>
    <col min="2" max="2" width="6.25390625" style="1" customWidth="1"/>
    <col min="3" max="11" width="4.875" style="1" customWidth="1"/>
    <col min="12" max="12" width="5.00390625" style="1" customWidth="1"/>
    <col min="13" max="17" width="4.875" style="1" customWidth="1"/>
    <col min="18" max="18" width="5.00390625" style="1" customWidth="1"/>
    <col min="19" max="16384" width="9.00390625" style="1" customWidth="1"/>
  </cols>
  <sheetData>
    <row r="1" spans="1:18" ht="27" customHeight="1">
      <c r="A1" s="44" t="s">
        <v>0</v>
      </c>
      <c r="B1" s="156" t="s">
        <v>1</v>
      </c>
      <c r="C1" s="156"/>
      <c r="D1" s="157" t="s">
        <v>2</v>
      </c>
      <c r="E1" s="157"/>
      <c r="F1" s="157"/>
      <c r="G1" s="157"/>
      <c r="H1" s="3" t="s">
        <v>3</v>
      </c>
      <c r="I1" s="51">
        <v>4</v>
      </c>
      <c r="J1" s="29" t="s">
        <v>4</v>
      </c>
      <c r="K1" s="16">
        <v>2017</v>
      </c>
      <c r="L1" s="15" t="s">
        <v>5</v>
      </c>
      <c r="M1" s="52">
        <v>5</v>
      </c>
      <c r="N1" s="15" t="s">
        <v>6</v>
      </c>
      <c r="O1" s="52">
        <v>28</v>
      </c>
      <c r="P1" s="3" t="s">
        <v>7</v>
      </c>
      <c r="Q1" s="53" t="s">
        <v>53</v>
      </c>
      <c r="R1" s="38" t="s">
        <v>9</v>
      </c>
    </row>
    <row r="2" ht="5.25" customHeight="1"/>
    <row r="3" spans="11:18" ht="18.75" customHeight="1">
      <c r="K3" s="134" t="s">
        <v>10</v>
      </c>
      <c r="L3" s="134"/>
      <c r="M3" s="158" t="s">
        <v>11</v>
      </c>
      <c r="N3" s="158"/>
      <c r="O3" s="158"/>
      <c r="P3" s="158"/>
      <c r="Q3" s="158"/>
      <c r="R3" s="39" t="s">
        <v>12</v>
      </c>
    </row>
    <row r="4" spans="1:18" ht="18.75" customHeight="1">
      <c r="A4" s="45"/>
      <c r="B4" s="5" t="s">
        <v>54</v>
      </c>
      <c r="C4" s="6" t="s">
        <v>14</v>
      </c>
      <c r="E4" s="159" t="s">
        <v>15</v>
      </c>
      <c r="F4" s="159"/>
      <c r="G4" s="102" t="s">
        <v>16</v>
      </c>
      <c r="H4" s="102"/>
      <c r="I4" s="103">
        <v>0.41388888888888886</v>
      </c>
      <c r="J4" s="103"/>
      <c r="K4" s="104" t="s">
        <v>17</v>
      </c>
      <c r="L4" s="104"/>
      <c r="M4" s="103">
        <v>0.4979166666666667</v>
      </c>
      <c r="N4" s="103"/>
      <c r="O4" s="104" t="s">
        <v>18</v>
      </c>
      <c r="P4" s="104"/>
      <c r="Q4" s="105">
        <f>SUM(M4-I4)</f>
        <v>0.08402777777777781</v>
      </c>
      <c r="R4" s="105"/>
    </row>
    <row r="5" spans="8:18" ht="7.5" customHeight="1">
      <c r="H5" s="7"/>
      <c r="I5" s="7"/>
      <c r="J5" s="30"/>
      <c r="K5" s="31"/>
      <c r="L5" s="31"/>
      <c r="M5" s="30"/>
      <c r="N5" s="30"/>
      <c r="O5" s="31"/>
      <c r="P5" s="31"/>
      <c r="Q5" s="30"/>
      <c r="R5" s="30"/>
    </row>
    <row r="6" spans="1:18" ht="21" customHeight="1">
      <c r="A6" s="106" t="s">
        <v>76</v>
      </c>
      <c r="B6" s="107"/>
      <c r="C6" s="63" t="s">
        <v>101</v>
      </c>
      <c r="D6" s="64" t="s">
        <v>82</v>
      </c>
      <c r="E6" s="65" t="s">
        <v>102</v>
      </c>
      <c r="F6" s="63" t="s">
        <v>103</v>
      </c>
      <c r="G6" s="64" t="s">
        <v>83</v>
      </c>
      <c r="H6" s="65" t="s">
        <v>104</v>
      </c>
      <c r="I6" s="63" t="s">
        <v>105</v>
      </c>
      <c r="J6" s="64" t="s">
        <v>84</v>
      </c>
      <c r="K6" s="65" t="s">
        <v>106</v>
      </c>
      <c r="L6" s="63" t="s">
        <v>86</v>
      </c>
      <c r="M6" s="64" t="s">
        <v>87</v>
      </c>
      <c r="N6" s="10" t="s">
        <v>88</v>
      </c>
      <c r="O6" s="8" t="s">
        <v>89</v>
      </c>
      <c r="P6" s="9" t="s">
        <v>90</v>
      </c>
      <c r="Q6" s="10" t="s">
        <v>91</v>
      </c>
      <c r="R6" s="33" t="s">
        <v>20</v>
      </c>
    </row>
    <row r="7" spans="1:18" ht="27.75" customHeight="1">
      <c r="A7" s="99" t="s">
        <v>42</v>
      </c>
      <c r="B7" s="100"/>
      <c r="C7" s="55">
        <v>0</v>
      </c>
      <c r="D7" s="56">
        <v>0</v>
      </c>
      <c r="E7" s="57">
        <v>0</v>
      </c>
      <c r="F7" s="55">
        <v>1</v>
      </c>
      <c r="G7" s="56">
        <v>0</v>
      </c>
      <c r="H7" s="58">
        <v>0</v>
      </c>
      <c r="I7" s="55">
        <v>0</v>
      </c>
      <c r="J7" s="56">
        <v>0</v>
      </c>
      <c r="K7" s="58">
        <v>0</v>
      </c>
      <c r="L7" s="55">
        <v>0</v>
      </c>
      <c r="M7" s="56">
        <v>0</v>
      </c>
      <c r="N7" s="57"/>
      <c r="O7" s="126" t="s">
        <v>100</v>
      </c>
      <c r="P7" s="127"/>
      <c r="Q7" s="128"/>
      <c r="R7" s="59">
        <f>SUM(C7:Q7)</f>
        <v>1</v>
      </c>
    </row>
    <row r="8" spans="1:18" ht="27.75" customHeight="1">
      <c r="A8" s="99" t="s">
        <v>22</v>
      </c>
      <c r="B8" s="100"/>
      <c r="C8" s="55">
        <v>0</v>
      </c>
      <c r="D8" s="56">
        <v>0</v>
      </c>
      <c r="E8" s="57">
        <v>0</v>
      </c>
      <c r="F8" s="55">
        <v>0</v>
      </c>
      <c r="G8" s="56">
        <v>0</v>
      </c>
      <c r="H8" s="58">
        <v>0</v>
      </c>
      <c r="I8" s="55">
        <v>1</v>
      </c>
      <c r="J8" s="56">
        <v>0</v>
      </c>
      <c r="K8" s="58">
        <v>0</v>
      </c>
      <c r="L8" s="55">
        <v>0</v>
      </c>
      <c r="M8" s="56" t="s">
        <v>23</v>
      </c>
      <c r="N8" s="57"/>
      <c r="O8" s="129"/>
      <c r="P8" s="130"/>
      <c r="Q8" s="131"/>
      <c r="R8" s="59">
        <v>2</v>
      </c>
    </row>
    <row r="9" spans="1:18" ht="21" customHeight="1">
      <c r="A9" s="106" t="s">
        <v>76</v>
      </c>
      <c r="B9" s="107"/>
      <c r="C9" s="94" t="s">
        <v>29</v>
      </c>
      <c r="D9" s="95"/>
      <c r="E9" s="95"/>
      <c r="F9" s="95"/>
      <c r="G9" s="95"/>
      <c r="H9" s="95"/>
      <c r="I9" s="95" t="s">
        <v>30</v>
      </c>
      <c r="J9" s="96"/>
      <c r="K9" s="97" t="s">
        <v>31</v>
      </c>
      <c r="L9" s="98"/>
      <c r="M9" s="95" t="s">
        <v>32</v>
      </c>
      <c r="N9" s="98"/>
      <c r="O9" s="95" t="s">
        <v>33</v>
      </c>
      <c r="P9" s="95"/>
      <c r="Q9" s="95"/>
      <c r="R9" s="96"/>
    </row>
    <row r="10" spans="1:18" ht="16.5" customHeight="1">
      <c r="A10" s="82" t="str">
        <f>A7</f>
        <v>飾磨工業</v>
      </c>
      <c r="B10" s="83"/>
      <c r="C10" s="60" t="s">
        <v>34</v>
      </c>
      <c r="D10" s="86" t="s">
        <v>47</v>
      </c>
      <c r="E10" s="87"/>
      <c r="F10" s="18">
        <v>4</v>
      </c>
      <c r="G10" s="86"/>
      <c r="H10" s="87"/>
      <c r="I10" s="73" t="s">
        <v>48</v>
      </c>
      <c r="J10" s="74"/>
      <c r="K10" s="74"/>
      <c r="L10" s="88"/>
      <c r="M10" s="73"/>
      <c r="N10" s="87"/>
      <c r="O10" s="89" t="s">
        <v>47</v>
      </c>
      <c r="P10" s="90"/>
      <c r="Q10" s="73"/>
      <c r="R10" s="74"/>
    </row>
    <row r="11" spans="1:18" ht="16.5" customHeight="1">
      <c r="A11" s="82"/>
      <c r="B11" s="83"/>
      <c r="C11" s="61">
        <v>2</v>
      </c>
      <c r="D11" s="75"/>
      <c r="E11" s="76"/>
      <c r="F11" s="20">
        <v>5</v>
      </c>
      <c r="G11" s="75"/>
      <c r="H11" s="76"/>
      <c r="I11" s="77"/>
      <c r="J11" s="78"/>
      <c r="K11" s="78"/>
      <c r="L11" s="79"/>
      <c r="M11" s="77"/>
      <c r="N11" s="76"/>
      <c r="O11" s="75"/>
      <c r="P11" s="79"/>
      <c r="Q11" s="77"/>
      <c r="R11" s="78"/>
    </row>
    <row r="12" spans="1:18" ht="16.5" customHeight="1">
      <c r="A12" s="84"/>
      <c r="B12" s="85"/>
      <c r="C12" s="62">
        <v>3</v>
      </c>
      <c r="D12" s="70"/>
      <c r="E12" s="71"/>
      <c r="F12" s="22">
        <v>6</v>
      </c>
      <c r="G12" s="70"/>
      <c r="H12" s="71"/>
      <c r="I12" s="67"/>
      <c r="J12" s="68"/>
      <c r="K12" s="68"/>
      <c r="L12" s="72"/>
      <c r="M12" s="67"/>
      <c r="N12" s="71"/>
      <c r="O12" s="70"/>
      <c r="P12" s="72"/>
      <c r="Q12" s="67"/>
      <c r="R12" s="68"/>
    </row>
    <row r="13" spans="1:18" ht="16.5" customHeight="1">
      <c r="A13" s="80" t="str">
        <f>A8</f>
        <v>報徳学園</v>
      </c>
      <c r="B13" s="81"/>
      <c r="C13" s="17" t="s">
        <v>34</v>
      </c>
      <c r="D13" s="148" t="s">
        <v>55</v>
      </c>
      <c r="E13" s="149"/>
      <c r="F13" s="18">
        <v>4</v>
      </c>
      <c r="G13" s="148"/>
      <c r="H13" s="150"/>
      <c r="I13" s="141" t="s">
        <v>39</v>
      </c>
      <c r="J13" s="142"/>
      <c r="K13" s="142"/>
      <c r="L13" s="149"/>
      <c r="M13" s="141"/>
      <c r="N13" s="150"/>
      <c r="O13" s="148"/>
      <c r="P13" s="149"/>
      <c r="Q13" s="141"/>
      <c r="R13" s="142"/>
    </row>
    <row r="14" spans="1:18" ht="16.5" customHeight="1">
      <c r="A14" s="82"/>
      <c r="B14" s="83"/>
      <c r="C14" s="19">
        <v>2</v>
      </c>
      <c r="D14" s="143"/>
      <c r="E14" s="144"/>
      <c r="F14" s="20">
        <v>5</v>
      </c>
      <c r="G14" s="143"/>
      <c r="H14" s="145"/>
      <c r="I14" s="146"/>
      <c r="J14" s="147"/>
      <c r="K14" s="147"/>
      <c r="L14" s="144"/>
      <c r="M14" s="146"/>
      <c r="N14" s="145"/>
      <c r="O14" s="143"/>
      <c r="P14" s="144"/>
      <c r="Q14" s="146"/>
      <c r="R14" s="147"/>
    </row>
    <row r="15" spans="1:18" ht="16.5" customHeight="1">
      <c r="A15" s="84"/>
      <c r="B15" s="85"/>
      <c r="C15" s="21">
        <v>3</v>
      </c>
      <c r="D15" s="138"/>
      <c r="E15" s="139"/>
      <c r="F15" s="22">
        <v>6</v>
      </c>
      <c r="G15" s="138"/>
      <c r="H15" s="140"/>
      <c r="I15" s="136"/>
      <c r="J15" s="137"/>
      <c r="K15" s="137"/>
      <c r="L15" s="139"/>
      <c r="M15" s="136"/>
      <c r="N15" s="140"/>
      <c r="O15" s="138"/>
      <c r="P15" s="139"/>
      <c r="Q15" s="136"/>
      <c r="R15" s="137"/>
    </row>
    <row r="16" spans="1:18" ht="18.75" customHeight="1" hidden="1">
      <c r="A16" s="45"/>
      <c r="B16" s="5"/>
      <c r="C16" s="6" t="s">
        <v>50</v>
      </c>
      <c r="E16" s="159" t="s">
        <v>51</v>
      </c>
      <c r="F16" s="159"/>
      <c r="G16" s="102" t="s">
        <v>16</v>
      </c>
      <c r="H16" s="102"/>
      <c r="I16" s="103"/>
      <c r="J16" s="103"/>
      <c r="K16" s="104" t="s">
        <v>17</v>
      </c>
      <c r="L16" s="104"/>
      <c r="M16" s="103"/>
      <c r="N16" s="103"/>
      <c r="O16" s="104" t="s">
        <v>18</v>
      </c>
      <c r="P16" s="104"/>
      <c r="Q16" s="105">
        <f>SUM(M16-I16)</f>
        <v>0</v>
      </c>
      <c r="R16" s="105"/>
    </row>
    <row r="17" spans="8:18" ht="7.5" customHeight="1" hidden="1">
      <c r="H17" s="7"/>
      <c r="I17" s="7"/>
      <c r="J17" s="30"/>
      <c r="K17" s="31"/>
      <c r="L17" s="31"/>
      <c r="M17" s="30"/>
      <c r="N17" s="30"/>
      <c r="O17" s="31"/>
      <c r="P17" s="31"/>
      <c r="Q17" s="30"/>
      <c r="R17" s="30"/>
    </row>
    <row r="18" spans="1:18" ht="19.5" customHeight="1" hidden="1">
      <c r="A18" s="152" t="s">
        <v>19</v>
      </c>
      <c r="B18" s="153"/>
      <c r="C18" s="8">
        <v>1</v>
      </c>
      <c r="D18" s="9">
        <v>2</v>
      </c>
      <c r="E18" s="10">
        <v>3</v>
      </c>
      <c r="F18" s="9">
        <v>4</v>
      </c>
      <c r="G18" s="9">
        <v>5</v>
      </c>
      <c r="H18" s="9">
        <v>6</v>
      </c>
      <c r="I18" s="9">
        <v>7</v>
      </c>
      <c r="J18" s="9">
        <v>8</v>
      </c>
      <c r="K18" s="9">
        <v>9</v>
      </c>
      <c r="L18" s="9">
        <v>10</v>
      </c>
      <c r="M18" s="9">
        <v>11</v>
      </c>
      <c r="N18" s="9">
        <v>12</v>
      </c>
      <c r="O18" s="9">
        <v>13</v>
      </c>
      <c r="P18" s="9">
        <v>14</v>
      </c>
      <c r="Q18" s="10">
        <v>15</v>
      </c>
      <c r="R18" s="33" t="s">
        <v>20</v>
      </c>
    </row>
    <row r="19" spans="1:18" ht="22.5" customHeight="1" hidden="1">
      <c r="A19" s="160"/>
      <c r="B19" s="161"/>
      <c r="C19" s="11"/>
      <c r="D19" s="12"/>
      <c r="E19" s="13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40"/>
      <c r="R19" s="46">
        <f>SUM(C19:Q19)</f>
        <v>0</v>
      </c>
    </row>
    <row r="20" spans="1:18" ht="22.5" customHeight="1" hidden="1">
      <c r="A20" s="160"/>
      <c r="B20" s="161"/>
      <c r="C20" s="11"/>
      <c r="D20" s="12"/>
      <c r="E20" s="13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40"/>
      <c r="R20" s="46">
        <f>SUM(C20:Q20)</f>
        <v>0</v>
      </c>
    </row>
    <row r="21" spans="1:18" ht="22.5" customHeight="1" hidden="1">
      <c r="A21" s="14" t="s">
        <v>24</v>
      </c>
      <c r="B21" s="69"/>
      <c r="C21" s="69"/>
      <c r="D21" s="15" t="s">
        <v>25</v>
      </c>
      <c r="E21" s="69"/>
      <c r="F21" s="69"/>
      <c r="G21" s="16" t="s">
        <v>26</v>
      </c>
      <c r="H21" s="69"/>
      <c r="I21" s="69"/>
      <c r="J21" s="34" t="s">
        <v>27</v>
      </c>
      <c r="K21" s="69"/>
      <c r="L21" s="69"/>
      <c r="M21" s="91" t="s">
        <v>28</v>
      </c>
      <c r="N21" s="91"/>
      <c r="O21" s="69"/>
      <c r="P21" s="69"/>
      <c r="Q21" s="92"/>
      <c r="R21" s="93"/>
    </row>
    <row r="22" spans="1:18" ht="18.75" customHeight="1" hidden="1">
      <c r="A22" s="152" t="s">
        <v>19</v>
      </c>
      <c r="B22" s="153"/>
      <c r="C22" s="119" t="s">
        <v>29</v>
      </c>
      <c r="D22" s="120"/>
      <c r="E22" s="120"/>
      <c r="F22" s="120"/>
      <c r="G22" s="120"/>
      <c r="H22" s="120"/>
      <c r="I22" s="122" t="s">
        <v>30</v>
      </c>
      <c r="J22" s="120"/>
      <c r="K22" s="154" t="s">
        <v>31</v>
      </c>
      <c r="L22" s="168"/>
      <c r="M22" s="155" t="s">
        <v>32</v>
      </c>
      <c r="N22" s="169"/>
      <c r="O22" s="123" t="s">
        <v>33</v>
      </c>
      <c r="P22" s="151"/>
      <c r="Q22" s="151"/>
      <c r="R22" s="151"/>
    </row>
    <row r="23" spans="1:18" ht="15.75" customHeight="1" hidden="1">
      <c r="A23" s="162">
        <f>A19</f>
        <v>0</v>
      </c>
      <c r="B23" s="163"/>
      <c r="C23" s="17" t="s">
        <v>34</v>
      </c>
      <c r="D23" s="148"/>
      <c r="E23" s="149"/>
      <c r="F23" s="18">
        <v>4</v>
      </c>
      <c r="G23" s="148"/>
      <c r="H23" s="150"/>
      <c r="I23" s="141"/>
      <c r="J23" s="142"/>
      <c r="K23" s="142"/>
      <c r="L23" s="149"/>
      <c r="M23" s="141"/>
      <c r="N23" s="150"/>
      <c r="O23" s="148"/>
      <c r="P23" s="149"/>
      <c r="Q23" s="141"/>
      <c r="R23" s="142"/>
    </row>
    <row r="24" spans="1:18" ht="15.75" customHeight="1" hidden="1">
      <c r="A24" s="162"/>
      <c r="B24" s="163"/>
      <c r="C24" s="19">
        <v>2</v>
      </c>
      <c r="D24" s="143"/>
      <c r="E24" s="144"/>
      <c r="F24" s="20">
        <v>5</v>
      </c>
      <c r="G24" s="143"/>
      <c r="H24" s="145"/>
      <c r="I24" s="146"/>
      <c r="J24" s="147"/>
      <c r="K24" s="147"/>
      <c r="L24" s="144"/>
      <c r="M24" s="146"/>
      <c r="N24" s="145"/>
      <c r="O24" s="143"/>
      <c r="P24" s="144"/>
      <c r="Q24" s="146"/>
      <c r="R24" s="147"/>
    </row>
    <row r="25" spans="1:18" ht="15.75" customHeight="1" hidden="1">
      <c r="A25" s="164"/>
      <c r="B25" s="165"/>
      <c r="C25" s="21">
        <v>3</v>
      </c>
      <c r="D25" s="138"/>
      <c r="E25" s="139"/>
      <c r="F25" s="22">
        <v>6</v>
      </c>
      <c r="G25" s="138"/>
      <c r="H25" s="140"/>
      <c r="I25" s="136"/>
      <c r="J25" s="137"/>
      <c r="K25" s="137"/>
      <c r="L25" s="139"/>
      <c r="M25" s="136"/>
      <c r="N25" s="140"/>
      <c r="O25" s="138"/>
      <c r="P25" s="139"/>
      <c r="Q25" s="136"/>
      <c r="R25" s="137"/>
    </row>
    <row r="26" spans="1:18" ht="15.75" customHeight="1" hidden="1">
      <c r="A26" s="166">
        <f>A20</f>
        <v>0</v>
      </c>
      <c r="B26" s="167"/>
      <c r="C26" s="17" t="s">
        <v>34</v>
      </c>
      <c r="D26" s="148"/>
      <c r="E26" s="149"/>
      <c r="F26" s="18">
        <v>4</v>
      </c>
      <c r="G26" s="148"/>
      <c r="H26" s="150"/>
      <c r="I26" s="141"/>
      <c r="J26" s="142"/>
      <c r="K26" s="142"/>
      <c r="L26" s="149"/>
      <c r="M26" s="141"/>
      <c r="N26" s="150"/>
      <c r="O26" s="148"/>
      <c r="P26" s="149"/>
      <c r="Q26" s="141"/>
      <c r="R26" s="142"/>
    </row>
    <row r="27" spans="1:18" ht="15.75" customHeight="1" hidden="1">
      <c r="A27" s="162"/>
      <c r="B27" s="163"/>
      <c r="C27" s="19">
        <v>2</v>
      </c>
      <c r="D27" s="143"/>
      <c r="E27" s="144"/>
      <c r="F27" s="20">
        <v>5</v>
      </c>
      <c r="G27" s="143"/>
      <c r="H27" s="145"/>
      <c r="I27" s="146"/>
      <c r="J27" s="147"/>
      <c r="K27" s="147"/>
      <c r="L27" s="144"/>
      <c r="M27" s="146"/>
      <c r="N27" s="145"/>
      <c r="O27" s="143"/>
      <c r="P27" s="144"/>
      <c r="Q27" s="146"/>
      <c r="R27" s="147"/>
    </row>
    <row r="28" spans="1:18" ht="15.75" customHeight="1" hidden="1">
      <c r="A28" s="164"/>
      <c r="B28" s="165"/>
      <c r="C28" s="21">
        <v>3</v>
      </c>
      <c r="D28" s="138"/>
      <c r="E28" s="139"/>
      <c r="F28" s="22">
        <v>6</v>
      </c>
      <c r="G28" s="138"/>
      <c r="H28" s="140"/>
      <c r="I28" s="136"/>
      <c r="J28" s="137"/>
      <c r="K28" s="170"/>
      <c r="L28" s="171"/>
      <c r="M28" s="172"/>
      <c r="N28" s="173"/>
      <c r="O28" s="174"/>
      <c r="P28" s="171"/>
      <c r="Q28" s="172"/>
      <c r="R28" s="170"/>
    </row>
    <row r="29" spans="11:18" ht="6.75" customHeight="1">
      <c r="K29" s="32"/>
      <c r="L29" s="32"/>
      <c r="M29" s="32"/>
      <c r="N29" s="32"/>
      <c r="O29" s="32"/>
      <c r="P29" s="32"/>
      <c r="Q29" s="32"/>
      <c r="R29" s="32"/>
    </row>
    <row r="30" spans="1:18" ht="13.5">
      <c r="A30" s="176" t="s">
        <v>52</v>
      </c>
      <c r="B30" s="176"/>
      <c r="C30" s="176"/>
      <c r="K30" s="37"/>
      <c r="L30" s="37"/>
      <c r="M30" s="37"/>
      <c r="N30" s="37"/>
      <c r="O30" s="37"/>
      <c r="P30" s="37"/>
      <c r="Q30" s="37"/>
      <c r="R30" s="37"/>
    </row>
    <row r="31" spans="1:18" ht="5.25" customHeight="1">
      <c r="A31" s="47"/>
      <c r="B31" s="48"/>
      <c r="C31" s="48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41"/>
    </row>
    <row r="32" spans="1:18" ht="3.75" customHeight="1">
      <c r="A32" s="24"/>
      <c r="B32" s="26"/>
      <c r="C32" s="175"/>
      <c r="D32" s="175"/>
      <c r="E32" s="26"/>
      <c r="F32" s="26"/>
      <c r="G32" s="66"/>
      <c r="H32" s="66"/>
      <c r="I32" s="66"/>
      <c r="J32" s="66"/>
      <c r="K32" s="66"/>
      <c r="L32" s="66"/>
      <c r="M32" s="35"/>
      <c r="N32" s="35"/>
      <c r="O32" s="32"/>
      <c r="P32" s="26"/>
      <c r="Q32" s="26"/>
      <c r="R32" s="42"/>
    </row>
    <row r="33" spans="1:18" ht="13.5" customHeight="1">
      <c r="A33" s="24" t="s">
        <v>56</v>
      </c>
      <c r="B33" s="32"/>
      <c r="C33" s="26"/>
      <c r="D33" s="26"/>
      <c r="E33" s="26"/>
      <c r="F33" s="26"/>
      <c r="G33" s="27"/>
      <c r="H33" s="27"/>
      <c r="I33" s="27"/>
      <c r="J33" s="27"/>
      <c r="K33" s="27"/>
      <c r="L33" s="27"/>
      <c r="M33" s="35"/>
      <c r="N33" s="35"/>
      <c r="O33" s="32"/>
      <c r="P33" s="26"/>
      <c r="Q33" s="26"/>
      <c r="R33" s="42"/>
    </row>
    <row r="34" spans="1:18" ht="13.5" customHeight="1">
      <c r="A34" s="49" t="s">
        <v>57</v>
      </c>
      <c r="B34" s="25"/>
      <c r="C34" s="26"/>
      <c r="D34" s="26"/>
      <c r="E34" s="26"/>
      <c r="F34" s="26"/>
      <c r="G34" s="27"/>
      <c r="H34" s="27"/>
      <c r="I34" s="27"/>
      <c r="J34" s="27"/>
      <c r="K34" s="27"/>
      <c r="L34" s="27"/>
      <c r="M34" s="35"/>
      <c r="N34" s="35"/>
      <c r="O34" s="32"/>
      <c r="P34" s="26"/>
      <c r="Q34" s="26"/>
      <c r="R34" s="42"/>
    </row>
    <row r="35" spans="1:18" ht="24" customHeight="1">
      <c r="A35" s="50" t="s">
        <v>58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36"/>
      <c r="P35" s="28"/>
      <c r="Q35" s="28"/>
      <c r="R35" s="43"/>
    </row>
  </sheetData>
  <sheetProtection/>
  <mergeCells count="136">
    <mergeCell ref="C32:D32"/>
    <mergeCell ref="G32:H32"/>
    <mergeCell ref="I32:L32"/>
    <mergeCell ref="Q28:R28"/>
    <mergeCell ref="A30:C30"/>
    <mergeCell ref="D28:E28"/>
    <mergeCell ref="G28:H28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K25:L25"/>
    <mergeCell ref="K21:L21"/>
    <mergeCell ref="M21:N21"/>
    <mergeCell ref="O21:P21"/>
    <mergeCell ref="Q21:R21"/>
    <mergeCell ref="A22:B22"/>
    <mergeCell ref="C22:H22"/>
    <mergeCell ref="I22:J22"/>
    <mergeCell ref="K22:L22"/>
    <mergeCell ref="M22:N22"/>
    <mergeCell ref="O22:R22"/>
    <mergeCell ref="A18:B18"/>
    <mergeCell ref="A19:B19"/>
    <mergeCell ref="A20:B20"/>
    <mergeCell ref="B21:C21"/>
    <mergeCell ref="E21:F21"/>
    <mergeCell ref="H21:I21"/>
    <mergeCell ref="E16:F16"/>
    <mergeCell ref="G16:H16"/>
    <mergeCell ref="I16:J16"/>
    <mergeCell ref="K16:L16"/>
    <mergeCell ref="M16:N16"/>
    <mergeCell ref="O16:P16"/>
    <mergeCell ref="Q16:R16"/>
    <mergeCell ref="Q15:R15"/>
    <mergeCell ref="D15:E15"/>
    <mergeCell ref="G15:H15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K12:L12"/>
    <mergeCell ref="A9:B9"/>
    <mergeCell ref="C9:H9"/>
    <mergeCell ref="I9:J9"/>
    <mergeCell ref="K9:L9"/>
    <mergeCell ref="M9:N9"/>
    <mergeCell ref="Q4:R4"/>
    <mergeCell ref="O9:R9"/>
    <mergeCell ref="A6:B6"/>
    <mergeCell ref="A7:B7"/>
    <mergeCell ref="A8:B8"/>
    <mergeCell ref="O7:Q8"/>
    <mergeCell ref="B1:C1"/>
    <mergeCell ref="D1:G1"/>
    <mergeCell ref="K3:L3"/>
    <mergeCell ref="M3:Q3"/>
    <mergeCell ref="E4:F4"/>
    <mergeCell ref="G4:H4"/>
    <mergeCell ref="I4:J4"/>
    <mergeCell ref="K4:L4"/>
    <mergeCell ref="M4:N4"/>
    <mergeCell ref="O4:P4"/>
  </mergeCells>
  <conditionalFormatting sqref="R7">
    <cfRule type="expression" priority="21" dxfId="98" stopIfTrue="1">
      <formula>$R7&gt;$R8</formula>
    </cfRule>
  </conditionalFormatting>
  <conditionalFormatting sqref="R8">
    <cfRule type="expression" priority="22" dxfId="98" stopIfTrue="1">
      <formula>$R8&gt;$R7</formula>
    </cfRule>
  </conditionalFormatting>
  <conditionalFormatting sqref="L7:L8">
    <cfRule type="cellIs" priority="23" dxfId="98" operator="greaterThan" stopIfTrue="1">
      <formula>0</formula>
    </cfRule>
  </conditionalFormatting>
  <conditionalFormatting sqref="M7:N8">
    <cfRule type="cellIs" priority="24" dxfId="98" operator="greaterThan" stopIfTrue="1">
      <formula>0</formula>
    </cfRule>
  </conditionalFormatting>
  <conditionalFormatting sqref="A7:B7">
    <cfRule type="expression" priority="16" dxfId="98" stopIfTrue="1">
      <formula>$R7&gt;$R8</formula>
    </cfRule>
  </conditionalFormatting>
  <conditionalFormatting sqref="A8:B8">
    <cfRule type="expression" priority="17" dxfId="98" stopIfTrue="1">
      <formula>$R7&lt;$R8</formula>
    </cfRule>
  </conditionalFormatting>
  <conditionalFormatting sqref="H7:K8">
    <cfRule type="expression" priority="18" dxfId="8" stopIfTrue="1">
      <formula>H7=""</formula>
    </cfRule>
    <cfRule type="expression" priority="19" dxfId="98" stopIfTrue="1">
      <formula>H7&gt;0</formula>
    </cfRule>
  </conditionalFormatting>
  <conditionalFormatting sqref="C7:G8">
    <cfRule type="cellIs" priority="20" dxfId="98" operator="greaterThan" stopIfTrue="1">
      <formula>0</formula>
    </cfRule>
  </conditionalFormatting>
  <conditionalFormatting sqref="A10:B10">
    <cfRule type="expression" priority="59" dxfId="98" stopIfTrue="1">
      <formula>$R7&gt;$R8</formula>
    </cfRule>
  </conditionalFormatting>
  <conditionalFormatting sqref="A12:B12">
    <cfRule type="expression" priority="60" dxfId="98" stopIfTrue="1">
      <formula>'5.28決勝'!#REF!&gt;$R9</formula>
    </cfRule>
  </conditionalFormatting>
  <conditionalFormatting sqref="A11:B11">
    <cfRule type="expression" priority="61" dxfId="98" stopIfTrue="1">
      <formula>$R8&gt;'5.28決勝'!#REF!</formula>
    </cfRule>
  </conditionalFormatting>
  <conditionalFormatting sqref="A13:B13">
    <cfRule type="expression" priority="62" dxfId="98" stopIfTrue="1">
      <formula>$R7&lt;$R8</formula>
    </cfRule>
  </conditionalFormatting>
  <conditionalFormatting sqref="A15:B15">
    <cfRule type="expression" priority="63" dxfId="98" stopIfTrue="1">
      <formula>'5.28決勝'!#REF!&lt;$R9</formula>
    </cfRule>
  </conditionalFormatting>
  <conditionalFormatting sqref="A14:B14">
    <cfRule type="expression" priority="64" dxfId="98" stopIfTrue="1">
      <formula>$R8&lt;'5.28決勝'!#REF!</formula>
    </cfRule>
  </conditionalFormatting>
  <dataValidations count="5">
    <dataValidation type="list" allowBlank="1" showInputMessage="1" showErrorMessage="1" sqref="C4 C16">
      <formula1>"回戦,戦,勝戦"</formula1>
    </dataValidation>
    <dataValidation allowBlank="1" showInputMessage="1" showErrorMessage="1" imeMode="halfAlpha" sqref="I1 M1 O1 I4:J4 M4:N4 I16:J16 M16:N16 C19:Q20 C7:N8"/>
    <dataValidation type="list" allowBlank="1" showInputMessage="1" showErrorMessage="1" sqref="B1:C1">
      <formula1>"年度 春季,年度 秋季,回"</formula1>
    </dataValidation>
    <dataValidation type="list" allowBlank="1" showInputMessage="1" showErrorMessage="1" sqref="D1:G1">
      <formula1>"兵庫県大会,兵庫大会,兵庫県軟式野球大会"</formula1>
    </dataValidation>
    <dataValidation type="list" allowBlank="1" showInputMessage="1" showErrorMessage="1" sqref="A4 A16">
      <formula1>"（東兵庫）,（西兵庫）"</formula1>
    </dataValidation>
  </dataValidations>
  <printOptions/>
  <pageMargins left="0.5798611111111112" right="0.21944444444444444" top="0.28958333333333336" bottom="0.20972222222222223" header="0.26944444444444443" footer="0.169444444444444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aoi</dc:creator>
  <cp:keywords/>
  <dc:description/>
  <cp:lastModifiedBy>aoi</cp:lastModifiedBy>
  <cp:lastPrinted>2017-05-29T04:47:22Z</cp:lastPrinted>
  <dcterms:created xsi:type="dcterms:W3CDTF">2008-09-04T08:15:51Z</dcterms:created>
  <dcterms:modified xsi:type="dcterms:W3CDTF">2017-12-11T05:29:22Z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1041-9.1.0.4586</vt:lpwstr>
  </property>
</Properties>
</file>