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77" activeTab="0"/>
  </bookViews>
  <sheets>
    <sheet name="4.16" sheetId="1" r:id="rId1"/>
    <sheet name="4.22" sheetId="2" r:id="rId2"/>
    <sheet name="4.23" sheetId="3" r:id="rId3"/>
    <sheet name="4.29" sheetId="4" r:id="rId4"/>
    <sheet name="5.3(準々決)" sheetId="5" r:id="rId5"/>
  </sheets>
  <definedNames>
    <definedName name="_xlnm.Print_Area" localSheetId="0">'4.16'!$A$1:$R$29</definedName>
    <definedName name="_xlnm.Print_Area" localSheetId="1">'4.22'!$A$1:$R$29</definedName>
    <definedName name="_xlnm.Print_Area" localSheetId="2">'4.23'!$A$1:$R$29</definedName>
    <definedName name="_xlnm.Print_Area" localSheetId="3">'4.29'!$A$1:$R$29</definedName>
    <definedName name="_xlnm.Print_Area" localSheetId="4">'5.3(準々決)'!$A$1:$R$29</definedName>
  </definedNames>
  <calcPr fullCalcOnLoad="1"/>
</workbook>
</file>

<file path=xl/comments5.xml><?xml version="1.0" encoding="utf-8"?>
<comments xmlns="http://schemas.openxmlformats.org/spreadsheetml/2006/main">
  <authors>
    <author>aoi</author>
  </authors>
  <commentList>
    <comment ref="D13" authorId="0">
      <text>
        <r>
          <rPr>
            <sz val="9"/>
            <rFont val="ＭＳ Ｐゴシック"/>
            <family val="3"/>
          </rPr>
          <t xml:space="preserve">つじ選手のしんにょうは点一つ。
</t>
        </r>
      </text>
    </comment>
  </commentList>
</comments>
</file>

<file path=xl/sharedStrings.xml><?xml version="1.0" encoding="utf-8"?>
<sst xmlns="http://schemas.openxmlformats.org/spreadsheetml/2006/main" count="506" uniqueCount="171">
  <si>
    <t>月</t>
  </si>
  <si>
    <t>第１試合</t>
  </si>
  <si>
    <t>回戦</t>
  </si>
  <si>
    <t>勝戦</t>
  </si>
  <si>
    <t>年度 春季兵庫県高校野球大会</t>
  </si>
  <si>
    <t>第</t>
  </si>
  <si>
    <t xml:space="preserve">日 </t>
  </si>
  <si>
    <t>年</t>
  </si>
  <si>
    <t>日 (</t>
  </si>
  <si>
    <t>土</t>
  </si>
  <si>
    <t>)</t>
  </si>
  <si>
    <t xml:space="preserve"> 場  所　｛</t>
  </si>
  <si>
    <t>｝</t>
  </si>
  <si>
    <t>　開 始</t>
  </si>
  <si>
    <t xml:space="preserve"> 終 了</t>
  </si>
  <si>
    <t>所 要</t>
  </si>
  <si>
    <t>合計</t>
  </si>
  <si>
    <t>X</t>
  </si>
  <si>
    <t>投　手</t>
  </si>
  <si>
    <t>捕手</t>
  </si>
  <si>
    <t>本塁打</t>
  </si>
  <si>
    <t>３塁打</t>
  </si>
  <si>
    <t xml:space="preserve">    ２塁打  </t>
  </si>
  <si>
    <t>先発</t>
  </si>
  <si>
    <t>第２試合</t>
  </si>
  <si>
    <t>日</t>
  </si>
  <si>
    <t>松田</t>
  </si>
  <si>
    <t>準々決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</si>
  <si>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</si>
  <si>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</si>
  <si>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</si>
  <si>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</si>
  <si>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</si>
  <si>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</si>
  <si>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</si>
  <si>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</si>
  <si>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</si>
  <si>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</si>
  <si>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</si>
  <si>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</si>
  <si>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</si>
  <si>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</si>
  <si>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</si>
  <si>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</si>
  <si>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 xml:space="preserve">  　　※12回終了時に同点の場合、13回からタイブレーク</t>
  </si>
  <si>
    <t xml:space="preserve"> </t>
  </si>
  <si>
    <t>姫路ウインク球場</t>
  </si>
  <si>
    <t>藤原</t>
  </si>
  <si>
    <t>明石商業</t>
  </si>
  <si>
    <t>結城</t>
  </si>
  <si>
    <t>藤原隆</t>
  </si>
  <si>
    <t>佐々木</t>
  </si>
  <si>
    <t>育　英</t>
  </si>
  <si>
    <t>西山</t>
  </si>
  <si>
    <t>村上隼</t>
  </si>
  <si>
    <t>山内</t>
  </si>
  <si>
    <t>豊岡総合</t>
  </si>
  <si>
    <t>×</t>
  </si>
  <si>
    <t>大友</t>
  </si>
  <si>
    <t>福井</t>
  </si>
  <si>
    <t>姫路西</t>
  </si>
  <si>
    <t>三田松聖</t>
  </si>
  <si>
    <t>稲富</t>
  </si>
  <si>
    <t>和田３</t>
  </si>
  <si>
    <t>青柳</t>
  </si>
  <si>
    <t>三田学園</t>
  </si>
  <si>
    <t>高田</t>
  </si>
  <si>
    <t>神港学園</t>
  </si>
  <si>
    <t>神戸村野工業</t>
  </si>
  <si>
    <t>齊部</t>
  </si>
  <si>
    <t>石橋</t>
  </si>
  <si>
    <t>亀谷</t>
  </si>
  <si>
    <t>奈良</t>
  </si>
  <si>
    <t>小滝</t>
  </si>
  <si>
    <t>中根</t>
  </si>
  <si>
    <t>右田</t>
  </si>
  <si>
    <t>近藤</t>
  </si>
  <si>
    <t>見賀</t>
  </si>
  <si>
    <t>堀田</t>
  </si>
  <si>
    <t>山下多</t>
  </si>
  <si>
    <t>社</t>
  </si>
  <si>
    <t>関西学院</t>
  </si>
  <si>
    <t>佐名川</t>
  </si>
  <si>
    <t>髙田</t>
  </si>
  <si>
    <t>佐竹</t>
  </si>
  <si>
    <t>吉田光</t>
  </si>
  <si>
    <t>坂口</t>
  </si>
  <si>
    <t>田中</t>
  </si>
  <si>
    <t>高木</t>
  </si>
  <si>
    <t>羽渕</t>
  </si>
  <si>
    <t>1X</t>
  </si>
  <si>
    <t>前川</t>
  </si>
  <si>
    <t>本坊</t>
  </si>
  <si>
    <t>野上</t>
  </si>
  <si>
    <t>中戸</t>
  </si>
  <si>
    <t>髙田２</t>
  </si>
  <si>
    <t>寺道</t>
  </si>
  <si>
    <t>竹本</t>
  </si>
  <si>
    <t>岩﨑</t>
  </si>
  <si>
    <r>
      <t>平成</t>
    </r>
    <r>
      <rPr>
        <b/>
        <sz val="12"/>
        <rFont val="Arial"/>
        <family val="2"/>
      </rPr>
      <t xml:space="preserve"> 2 9</t>
    </r>
  </si>
  <si>
    <t>日</t>
  </si>
  <si>
    <r>
      <t>平成</t>
    </r>
    <r>
      <rPr>
        <b/>
        <sz val="12"/>
        <rFont val="Arial"/>
        <family val="2"/>
      </rPr>
      <t xml:space="preserve"> 29</t>
    </r>
    <r>
      <rPr>
        <b/>
        <sz val="12"/>
        <rFont val="ＭＳ Ｐゴシック"/>
        <family val="3"/>
      </rPr>
      <t>　</t>
    </r>
  </si>
  <si>
    <t>土</t>
  </si>
  <si>
    <r>
      <t>平成</t>
    </r>
    <r>
      <rPr>
        <b/>
        <sz val="12"/>
        <rFont val="Arial"/>
        <family val="2"/>
      </rPr>
      <t xml:space="preserve"> 29</t>
    </r>
    <r>
      <rPr>
        <b/>
        <sz val="12"/>
        <rFont val="ＭＳ Ｐゴシック"/>
        <family val="3"/>
      </rPr>
      <t>　</t>
    </r>
  </si>
  <si>
    <t>水</t>
  </si>
  <si>
    <t>学校名</t>
  </si>
  <si>
    <t>西脇工業</t>
  </si>
  <si>
    <t>東洋大姫路</t>
  </si>
  <si>
    <t>翁田</t>
  </si>
  <si>
    <t>西山</t>
  </si>
  <si>
    <t>内藤</t>
  </si>
  <si>
    <t>西村</t>
  </si>
  <si>
    <t>雜賀</t>
  </si>
  <si>
    <t>山﨑</t>
  </si>
  <si>
    <t>清水</t>
  </si>
  <si>
    <t>八</t>
  </si>
  <si>
    <t>九</t>
  </si>
  <si>
    <t>六</t>
  </si>
  <si>
    <t>七</t>
  </si>
  <si>
    <t>八</t>
  </si>
  <si>
    <t>九</t>
  </si>
  <si>
    <t>滝　川</t>
  </si>
  <si>
    <t>本塁打</t>
  </si>
  <si>
    <t xml:space="preserve">    ２塁打  </t>
  </si>
  <si>
    <t>石塚</t>
  </si>
  <si>
    <t>寺下</t>
  </si>
  <si>
    <t>福井</t>
  </si>
  <si>
    <t>小林大</t>
  </si>
  <si>
    <t>久田</t>
  </si>
  <si>
    <t>寺坂</t>
  </si>
  <si>
    <t>安木</t>
  </si>
  <si>
    <t>森本</t>
  </si>
  <si>
    <t>小谷</t>
  </si>
  <si>
    <t>安保</t>
  </si>
  <si>
    <t>青田</t>
  </si>
  <si>
    <t>國光</t>
  </si>
  <si>
    <t>大西</t>
  </si>
  <si>
    <t>齋藤</t>
  </si>
  <si>
    <t>稲富</t>
  </si>
  <si>
    <t>吉岡</t>
  </si>
  <si>
    <t>江下</t>
  </si>
  <si>
    <t>合田</t>
  </si>
  <si>
    <t>結城</t>
  </si>
  <si>
    <t>菅原</t>
  </si>
  <si>
    <t>佐々木</t>
  </si>
  <si>
    <t>道才</t>
  </si>
  <si>
    <t>吉村</t>
  </si>
  <si>
    <t>加田</t>
  </si>
  <si>
    <t>山本</t>
  </si>
  <si>
    <t>後藤</t>
  </si>
  <si>
    <t>後藤浩</t>
  </si>
  <si>
    <t>後藤晃</t>
  </si>
  <si>
    <t>倉見</t>
  </si>
  <si>
    <t>多田</t>
  </si>
  <si>
    <t>永良</t>
  </si>
  <si>
    <t>佐名川</t>
  </si>
  <si>
    <t>藤原</t>
  </si>
  <si>
    <t>佐竹</t>
  </si>
  <si>
    <t>伊原木</t>
  </si>
  <si>
    <t>山田</t>
  </si>
  <si>
    <t>辻</t>
  </si>
  <si>
    <t>馬場雄</t>
  </si>
  <si>
    <t>戎</t>
  </si>
  <si>
    <r>
      <t>(</t>
    </r>
    <r>
      <rPr>
        <sz val="11"/>
        <rFont val="ＭＳ Ｐゴシック"/>
        <family val="3"/>
      </rPr>
      <t>延長10回）</t>
    </r>
  </si>
  <si>
    <t>(5回コールド)</t>
  </si>
  <si>
    <r>
      <t>(7</t>
    </r>
    <r>
      <rPr>
        <sz val="11"/>
        <rFont val="ＭＳ Ｐゴシック"/>
        <family val="3"/>
      </rPr>
      <t>回コールド）</t>
    </r>
  </si>
  <si>
    <r>
      <t>(8</t>
    </r>
    <r>
      <rPr>
        <sz val="11"/>
        <rFont val="ＭＳ Ｐゴシック"/>
        <family val="3"/>
      </rPr>
      <t>回コールド）</t>
    </r>
  </si>
  <si>
    <t>豊　　岡</t>
  </si>
  <si>
    <t>市　　川</t>
  </si>
  <si>
    <t>夢　　前</t>
  </si>
  <si>
    <t>滝　　川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</si>
</sst>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]000\-00;000\-0000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  <font>
      <b/>
      <sz val="11"/>
      <name val="Arial"/>
      <family val="2"/>
    </font>
    <font>
      <sz val="9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7" borderId="10" xfId="0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0" fontId="0" fillId="7" borderId="12" xfId="0" applyFill="1" applyBorder="1" applyAlignment="1" applyProtection="1">
      <alignment horizontal="center" vertical="center"/>
      <protection/>
    </xf>
    <xf numFmtId="0" fontId="0" fillId="24" borderId="0" xfId="0" applyFill="1" applyAlignment="1">
      <alignment vertical="center"/>
    </xf>
    <xf numFmtId="0" fontId="0" fillId="24" borderId="13" xfId="0" applyFill="1" applyBorder="1" applyAlignment="1" applyProtection="1">
      <alignment horizontal="right" vertical="center"/>
      <protection/>
    </xf>
    <xf numFmtId="0" fontId="0" fillId="24" borderId="13" xfId="0" applyFill="1" applyBorder="1" applyAlignment="1" applyProtection="1">
      <alignment horizontal="left"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7" borderId="17" xfId="0" applyFill="1" applyBorder="1" applyAlignment="1" applyProtection="1">
      <alignment horizontal="center" vertical="center"/>
      <protection/>
    </xf>
    <xf numFmtId="0" fontId="4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ill="1" applyBorder="1" applyAlignment="1" applyProtection="1">
      <alignment horizontal="left" vertical="center" shrinkToFit="1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181" fontId="4" fillId="24" borderId="13" xfId="0" applyNumberFormat="1" applyFont="1" applyFill="1" applyBorder="1" applyAlignment="1" applyProtection="1">
      <alignment horizontal="center" vertical="center"/>
      <protection locked="0"/>
    </xf>
    <xf numFmtId="0" fontId="23" fillId="24" borderId="20" xfId="0" applyFont="1" applyFill="1" applyBorder="1" applyAlignment="1" applyProtection="1">
      <alignment horizontal="right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181" fontId="5" fillId="24" borderId="24" xfId="0" applyNumberFormat="1" applyFont="1" applyFill="1" applyBorder="1" applyAlignment="1" applyProtection="1">
      <alignment horizontal="center" vertical="center"/>
      <protection locked="0"/>
    </xf>
    <xf numFmtId="181" fontId="5" fillId="24" borderId="23" xfId="0" applyNumberFormat="1" applyFont="1" applyFill="1" applyBorder="1" applyAlignment="1" applyProtection="1">
      <alignment horizontal="center" vertical="center"/>
      <protection locked="0"/>
    </xf>
    <xf numFmtId="181" fontId="5" fillId="24" borderId="12" xfId="0" applyNumberFormat="1" applyFont="1" applyFill="1" applyBorder="1" applyAlignment="1" applyProtection="1">
      <alignment horizontal="center" vertical="center"/>
      <protection locked="0"/>
    </xf>
    <xf numFmtId="0" fontId="23" fillId="24" borderId="13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181" fontId="25" fillId="24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top"/>
    </xf>
    <xf numFmtId="0" fontId="0" fillId="24" borderId="25" xfId="0" applyFill="1" applyBorder="1" applyAlignment="1" applyProtection="1">
      <alignment horizontal="center" vertical="center" shrinkToFit="1"/>
      <protection locked="0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181" fontId="5" fillId="24" borderId="10" xfId="0" applyNumberFormat="1" applyFont="1" applyFill="1" applyBorder="1" applyAlignment="1" applyProtection="1">
      <alignment horizontal="center" vertical="center"/>
      <protection locked="0"/>
    </xf>
    <xf numFmtId="181" fontId="5" fillId="24" borderId="11" xfId="0" applyNumberFormat="1" applyFont="1" applyFill="1" applyBorder="1" applyAlignment="1" applyProtection="1">
      <alignment horizontal="center" vertical="center"/>
      <protection locked="0"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4" fillId="24" borderId="38" xfId="0" applyFont="1" applyFill="1" applyBorder="1" applyAlignment="1" applyProtection="1">
      <alignment horizontal="center" vertical="center" shrinkToFit="1"/>
      <protection/>
    </xf>
    <xf numFmtId="0" fontId="4" fillId="24" borderId="39" xfId="0" applyFont="1" applyFill="1" applyBorder="1" applyAlignment="1" applyProtection="1">
      <alignment horizontal="center" vertical="center" shrinkToFit="1"/>
      <protection/>
    </xf>
    <xf numFmtId="0" fontId="4" fillId="24" borderId="40" xfId="0" applyFont="1" applyFill="1" applyBorder="1" applyAlignment="1" applyProtection="1">
      <alignment horizontal="center" vertical="center" shrinkToFit="1"/>
      <protection/>
    </xf>
    <xf numFmtId="0" fontId="4" fillId="24" borderId="41" xfId="0" applyFont="1" applyFill="1" applyBorder="1" applyAlignment="1" applyProtection="1">
      <alignment horizontal="center" vertical="center" shrinkToFit="1"/>
      <protection/>
    </xf>
    <xf numFmtId="0" fontId="4" fillId="24" borderId="31" xfId="0" applyFont="1" applyFill="1" applyBorder="1" applyAlignment="1" applyProtection="1">
      <alignment horizontal="center" vertical="center" shrinkToFit="1"/>
      <protection/>
    </xf>
    <xf numFmtId="0" fontId="4" fillId="24" borderId="30" xfId="0" applyFont="1" applyFill="1" applyBorder="1" applyAlignment="1" applyProtection="1">
      <alignment horizontal="center" vertical="center" shrinkToFit="1"/>
      <protection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42" xfId="0" applyFont="1" applyFill="1" applyBorder="1" applyAlignment="1" applyProtection="1">
      <alignment horizontal="center" vertical="center" shrinkToFit="1"/>
      <protection/>
    </xf>
    <xf numFmtId="0" fontId="0" fillId="24" borderId="20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43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43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4" fillId="24" borderId="20" xfId="0" applyFont="1" applyFill="1" applyBorder="1" applyAlignment="1" applyProtection="1">
      <alignment horizontal="center" vertical="center" shrinkToFit="1"/>
      <protection locked="0"/>
    </xf>
    <xf numFmtId="0" fontId="4" fillId="24" borderId="14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right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31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20" xfId="0" applyFill="1" applyBorder="1" applyAlignment="1" applyProtection="1">
      <alignment horizontal="distributed" vertical="center"/>
      <protection/>
    </xf>
    <xf numFmtId="0" fontId="0" fillId="24" borderId="14" xfId="0" applyFill="1" applyBorder="1" applyAlignment="1" applyProtection="1">
      <alignment horizontal="distributed" vertical="center"/>
      <protection/>
    </xf>
    <xf numFmtId="181" fontId="0" fillId="25" borderId="38" xfId="0" applyNumberFormat="1" applyFill="1" applyBorder="1" applyAlignment="1" applyProtection="1">
      <alignment horizontal="center" vertical="center"/>
      <protection locked="0"/>
    </xf>
    <xf numFmtId="181" fontId="0" fillId="25" borderId="16" xfId="0" applyNumberFormat="1" applyFill="1" applyBorder="1" applyAlignment="1" applyProtection="1">
      <alignment horizontal="center" vertical="center"/>
      <protection locked="0"/>
    </xf>
    <xf numFmtId="181" fontId="0" fillId="25" borderId="39" xfId="0" applyNumberFormat="1" applyFill="1" applyBorder="1" applyAlignment="1" applyProtection="1">
      <alignment horizontal="center" vertical="center"/>
      <protection locked="0"/>
    </xf>
    <xf numFmtId="181" fontId="0" fillId="25" borderId="31" xfId="0" applyNumberFormat="1" applyFill="1" applyBorder="1" applyAlignment="1" applyProtection="1">
      <alignment horizontal="center" vertical="center"/>
      <protection locked="0"/>
    </xf>
    <xf numFmtId="181" fontId="0" fillId="25" borderId="42" xfId="0" applyNumberFormat="1" applyFill="1" applyBorder="1" applyAlignment="1" applyProtection="1">
      <alignment horizontal="center" vertical="center"/>
      <protection locked="0"/>
    </xf>
    <xf numFmtId="181" fontId="0" fillId="25" borderId="30" xfId="0" applyNumberFormat="1" applyFill="1" applyBorder="1" applyAlignment="1" applyProtection="1">
      <alignment horizontal="center" vertical="center"/>
      <protection locked="0"/>
    </xf>
    <xf numFmtId="0" fontId="23" fillId="24" borderId="13" xfId="0" applyFont="1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R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23" t="s">
        <v>99</v>
      </c>
      <c r="B1" s="90" t="s">
        <v>4</v>
      </c>
      <c r="C1" s="90"/>
      <c r="D1" s="90"/>
      <c r="E1" s="90"/>
      <c r="F1" s="90"/>
      <c r="G1" s="90"/>
      <c r="H1" s="5" t="s">
        <v>5</v>
      </c>
      <c r="I1" s="22">
        <v>1</v>
      </c>
      <c r="J1" s="6" t="s">
        <v>6</v>
      </c>
      <c r="K1" s="7">
        <v>2017</v>
      </c>
      <c r="L1" s="8" t="s">
        <v>7</v>
      </c>
      <c r="M1" s="31">
        <v>4</v>
      </c>
      <c r="N1" s="8" t="s">
        <v>0</v>
      </c>
      <c r="O1" s="31">
        <v>16</v>
      </c>
      <c r="P1" s="5" t="s">
        <v>8</v>
      </c>
      <c r="Q1" s="32" t="s">
        <v>25</v>
      </c>
      <c r="R1" s="9" t="s">
        <v>10</v>
      </c>
    </row>
    <row r="2" ht="5.25" customHeight="1"/>
    <row r="3" spans="1:18" ht="18.75" customHeight="1">
      <c r="A3" s="34" t="s">
        <v>44</v>
      </c>
      <c r="K3" s="91" t="s">
        <v>11</v>
      </c>
      <c r="L3" s="91"/>
      <c r="M3" s="92" t="s">
        <v>46</v>
      </c>
      <c r="N3" s="92"/>
      <c r="O3" s="92"/>
      <c r="P3" s="92"/>
      <c r="Q3" s="92"/>
      <c r="R3" s="24" t="s">
        <v>12</v>
      </c>
    </row>
    <row r="4" spans="1:18" ht="18.75" customHeight="1">
      <c r="A4" s="19"/>
      <c r="B4" s="35">
        <v>1</v>
      </c>
      <c r="C4" s="20" t="s">
        <v>2</v>
      </c>
      <c r="E4" s="71" t="s">
        <v>1</v>
      </c>
      <c r="F4" s="71"/>
      <c r="G4" s="72" t="s">
        <v>13</v>
      </c>
      <c r="H4" s="72"/>
      <c r="I4" s="73">
        <v>0.4166666666666667</v>
      </c>
      <c r="J4" s="73"/>
      <c r="K4" s="74" t="s">
        <v>14</v>
      </c>
      <c r="L4" s="74"/>
      <c r="M4" s="73">
        <v>0.49375</v>
      </c>
      <c r="N4" s="73"/>
      <c r="O4" s="74" t="s">
        <v>15</v>
      </c>
      <c r="P4" s="74"/>
      <c r="Q4" s="75">
        <f>SUM(M4-I4)</f>
        <v>0.07708333333333334</v>
      </c>
      <c r="R4" s="75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82" t="s">
        <v>28</v>
      </c>
      <c r="B6" s="83"/>
      <c r="C6" s="1" t="s">
        <v>29</v>
      </c>
      <c r="D6" s="2" t="s">
        <v>30</v>
      </c>
      <c r="E6" s="3" t="s">
        <v>31</v>
      </c>
      <c r="F6" s="1" t="s">
        <v>32</v>
      </c>
      <c r="G6" s="2" t="s">
        <v>33</v>
      </c>
      <c r="H6" s="18" t="s">
        <v>34</v>
      </c>
      <c r="I6" s="1" t="s">
        <v>35</v>
      </c>
      <c r="J6" s="2" t="s">
        <v>115</v>
      </c>
      <c r="K6" s="14" t="s">
        <v>116</v>
      </c>
      <c r="L6" s="21" t="s">
        <v>38</v>
      </c>
      <c r="M6" s="13" t="s">
        <v>39</v>
      </c>
      <c r="N6" s="14" t="s">
        <v>40</v>
      </c>
      <c r="O6" s="21" t="s">
        <v>41</v>
      </c>
      <c r="P6" s="13" t="s">
        <v>42</v>
      </c>
      <c r="Q6" s="14" t="s">
        <v>43</v>
      </c>
      <c r="R6" s="15" t="s">
        <v>16</v>
      </c>
    </row>
    <row r="7" spans="1:18" ht="27.75" customHeight="1">
      <c r="A7" s="69" t="s">
        <v>106</v>
      </c>
      <c r="B7" s="70"/>
      <c r="C7" s="28">
        <v>1</v>
      </c>
      <c r="D7" s="29">
        <v>0</v>
      </c>
      <c r="E7" s="30">
        <v>5</v>
      </c>
      <c r="F7" s="28">
        <v>0</v>
      </c>
      <c r="G7" s="29">
        <v>0</v>
      </c>
      <c r="H7" s="30">
        <v>0</v>
      </c>
      <c r="I7" s="28">
        <v>0</v>
      </c>
      <c r="J7" s="29">
        <v>1</v>
      </c>
      <c r="K7" s="30"/>
      <c r="L7" s="84" t="s">
        <v>166</v>
      </c>
      <c r="M7" s="85"/>
      <c r="N7" s="86"/>
      <c r="O7" s="28"/>
      <c r="P7" s="29"/>
      <c r="Q7" s="30"/>
      <c r="R7" s="33">
        <f>SUM(C7:Q7)</f>
        <v>7</v>
      </c>
    </row>
    <row r="8" spans="1:18" ht="27.75" customHeight="1">
      <c r="A8" s="69" t="s">
        <v>107</v>
      </c>
      <c r="B8" s="70"/>
      <c r="C8" s="28">
        <v>0</v>
      </c>
      <c r="D8" s="29">
        <v>0</v>
      </c>
      <c r="E8" s="30">
        <v>0</v>
      </c>
      <c r="F8" s="28">
        <v>0</v>
      </c>
      <c r="G8" s="29">
        <v>0</v>
      </c>
      <c r="H8" s="30">
        <v>0</v>
      </c>
      <c r="I8" s="28">
        <v>0</v>
      </c>
      <c r="J8" s="29">
        <v>0</v>
      </c>
      <c r="K8" s="30"/>
      <c r="L8" s="87"/>
      <c r="M8" s="88"/>
      <c r="N8" s="89"/>
      <c r="O8" s="28"/>
      <c r="P8" s="29"/>
      <c r="Q8" s="30"/>
      <c r="R8" s="33">
        <f>SUM(C8:Q8)</f>
        <v>0</v>
      </c>
    </row>
    <row r="9" spans="1:18" ht="21" customHeight="1">
      <c r="A9" s="82" t="s">
        <v>105</v>
      </c>
      <c r="B9" s="83"/>
      <c r="C9" s="61" t="s">
        <v>18</v>
      </c>
      <c r="D9" s="62"/>
      <c r="E9" s="62"/>
      <c r="F9" s="62"/>
      <c r="G9" s="62"/>
      <c r="H9" s="63"/>
      <c r="I9" s="64" t="s">
        <v>19</v>
      </c>
      <c r="J9" s="65"/>
      <c r="K9" s="66" t="s">
        <v>20</v>
      </c>
      <c r="L9" s="67"/>
      <c r="M9" s="68" t="s">
        <v>21</v>
      </c>
      <c r="N9" s="67"/>
      <c r="O9" s="64" t="s">
        <v>22</v>
      </c>
      <c r="P9" s="62"/>
      <c r="Q9" s="62"/>
      <c r="R9" s="65"/>
    </row>
    <row r="10" spans="1:18" ht="16.5" customHeight="1">
      <c r="A10" s="53" t="str">
        <f>A7</f>
        <v>西脇工業</v>
      </c>
      <c r="B10" s="59"/>
      <c r="C10" s="36" t="s">
        <v>23</v>
      </c>
      <c r="D10" s="80" t="s">
        <v>108</v>
      </c>
      <c r="E10" s="81"/>
      <c r="F10" s="25">
        <v>4</v>
      </c>
      <c r="G10" s="57"/>
      <c r="H10" s="58"/>
      <c r="I10" s="46" t="s">
        <v>109</v>
      </c>
      <c r="J10" s="46"/>
      <c r="K10" s="46"/>
      <c r="L10" s="58"/>
      <c r="M10" s="46" t="s">
        <v>54</v>
      </c>
      <c r="N10" s="58"/>
      <c r="O10" s="46" t="s">
        <v>110</v>
      </c>
      <c r="P10" s="58"/>
      <c r="Q10" s="45"/>
      <c r="R10" s="46"/>
    </row>
    <row r="11" spans="1:18" ht="16.5" customHeight="1">
      <c r="A11" s="53"/>
      <c r="B11" s="59"/>
      <c r="C11" s="37">
        <v>2</v>
      </c>
      <c r="D11" s="78"/>
      <c r="E11" s="79"/>
      <c r="F11" s="26">
        <v>5</v>
      </c>
      <c r="G11" s="47"/>
      <c r="H11" s="48"/>
      <c r="I11" s="50"/>
      <c r="J11" s="50"/>
      <c r="K11" s="50"/>
      <c r="L11" s="48"/>
      <c r="M11" s="50"/>
      <c r="N11" s="48"/>
      <c r="O11" s="50"/>
      <c r="P11" s="48"/>
      <c r="Q11" s="49"/>
      <c r="R11" s="50"/>
    </row>
    <row r="12" spans="1:18" ht="16.5" customHeight="1">
      <c r="A12" s="55"/>
      <c r="B12" s="60"/>
      <c r="C12" s="38">
        <v>3</v>
      </c>
      <c r="D12" s="76"/>
      <c r="E12" s="77"/>
      <c r="F12" s="27">
        <v>6</v>
      </c>
      <c r="G12" s="43"/>
      <c r="H12" s="44"/>
      <c r="I12" s="42"/>
      <c r="J12" s="42"/>
      <c r="K12" s="42"/>
      <c r="L12" s="44"/>
      <c r="M12" s="42"/>
      <c r="N12" s="44"/>
      <c r="O12" s="42"/>
      <c r="P12" s="44"/>
      <c r="Q12" s="41"/>
      <c r="R12" s="42"/>
    </row>
    <row r="13" spans="1:18" ht="16.5" customHeight="1">
      <c r="A13" s="51" t="str">
        <f>A8</f>
        <v>東洋大姫路</v>
      </c>
      <c r="B13" s="52"/>
      <c r="C13" s="36" t="s">
        <v>23</v>
      </c>
      <c r="D13" s="80" t="s">
        <v>111</v>
      </c>
      <c r="E13" s="81"/>
      <c r="F13" s="25">
        <v>4</v>
      </c>
      <c r="G13" s="57"/>
      <c r="H13" s="58"/>
      <c r="I13" s="46" t="s">
        <v>112</v>
      </c>
      <c r="J13" s="46"/>
      <c r="K13" s="46"/>
      <c r="L13" s="58"/>
      <c r="M13" s="46" t="s">
        <v>113</v>
      </c>
      <c r="N13" s="58"/>
      <c r="O13" s="46"/>
      <c r="P13" s="58"/>
      <c r="Q13" s="45"/>
      <c r="R13" s="46"/>
    </row>
    <row r="14" spans="1:18" ht="16.5" customHeight="1">
      <c r="A14" s="53"/>
      <c r="B14" s="54"/>
      <c r="C14" s="37">
        <v>2</v>
      </c>
      <c r="D14" s="78" t="s">
        <v>114</v>
      </c>
      <c r="E14" s="79"/>
      <c r="F14" s="26">
        <v>5</v>
      </c>
      <c r="G14" s="47"/>
      <c r="H14" s="48"/>
      <c r="I14" s="50"/>
      <c r="J14" s="50"/>
      <c r="K14" s="50"/>
      <c r="L14" s="48"/>
      <c r="M14" s="50"/>
      <c r="N14" s="48"/>
      <c r="O14" s="50"/>
      <c r="P14" s="48"/>
      <c r="Q14" s="49"/>
      <c r="R14" s="50"/>
    </row>
    <row r="15" spans="1:18" ht="16.5" customHeight="1">
      <c r="A15" s="55"/>
      <c r="B15" s="56"/>
      <c r="C15" s="38">
        <v>3</v>
      </c>
      <c r="D15" s="76" t="s">
        <v>55</v>
      </c>
      <c r="E15" s="77"/>
      <c r="F15" s="27">
        <v>6</v>
      </c>
      <c r="G15" s="43"/>
      <c r="H15" s="44"/>
      <c r="I15" s="42"/>
      <c r="J15" s="42"/>
      <c r="K15" s="42"/>
      <c r="L15" s="44"/>
      <c r="M15" s="42"/>
      <c r="N15" s="44"/>
      <c r="O15" s="42"/>
      <c r="P15" s="44"/>
      <c r="Q15" s="41"/>
      <c r="R15" s="42"/>
    </row>
    <row r="16" spans="9:18" ht="11.25" customHeight="1">
      <c r="I16" s="16"/>
      <c r="J16" s="17"/>
      <c r="K16" s="16"/>
      <c r="L16" s="16"/>
      <c r="M16" s="16"/>
      <c r="N16" s="16"/>
      <c r="O16" s="16"/>
      <c r="P16" s="16"/>
      <c r="Q16" s="16"/>
      <c r="R16" s="16"/>
    </row>
    <row r="17" spans="1:18" ht="18.75" customHeight="1">
      <c r="A17" s="19"/>
      <c r="B17" s="35">
        <v>1</v>
      </c>
      <c r="C17" s="20" t="s">
        <v>2</v>
      </c>
      <c r="E17" s="71" t="s">
        <v>24</v>
      </c>
      <c r="F17" s="71"/>
      <c r="G17" s="72" t="s">
        <v>13</v>
      </c>
      <c r="H17" s="72"/>
      <c r="I17" s="73">
        <v>0.5270833333333333</v>
      </c>
      <c r="J17" s="73"/>
      <c r="K17" s="74" t="s">
        <v>14</v>
      </c>
      <c r="L17" s="74"/>
      <c r="M17" s="73">
        <v>0.6201388888888889</v>
      </c>
      <c r="N17" s="73"/>
      <c r="O17" s="74" t="s">
        <v>15</v>
      </c>
      <c r="P17" s="74"/>
      <c r="Q17" s="75">
        <f>SUM(M17-I17)</f>
        <v>0.09305555555555556</v>
      </c>
      <c r="R17" s="75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82" t="s">
        <v>28</v>
      </c>
      <c r="B19" s="83"/>
      <c r="C19" s="1" t="s">
        <v>29</v>
      </c>
      <c r="D19" s="2" t="s">
        <v>30</v>
      </c>
      <c r="E19" s="3" t="s">
        <v>31</v>
      </c>
      <c r="F19" s="1" t="s">
        <v>32</v>
      </c>
      <c r="G19" s="2" t="s">
        <v>33</v>
      </c>
      <c r="H19" s="18" t="s">
        <v>34</v>
      </c>
      <c r="I19" s="1" t="s">
        <v>35</v>
      </c>
      <c r="J19" s="2" t="s">
        <v>36</v>
      </c>
      <c r="K19" s="3" t="s">
        <v>37</v>
      </c>
      <c r="L19" s="21" t="s">
        <v>38</v>
      </c>
      <c r="M19" s="13" t="s">
        <v>39</v>
      </c>
      <c r="N19" s="14" t="s">
        <v>40</v>
      </c>
      <c r="O19" s="21" t="s">
        <v>41</v>
      </c>
      <c r="P19" s="13" t="s">
        <v>42</v>
      </c>
      <c r="Q19" s="14" t="s">
        <v>43</v>
      </c>
      <c r="R19" s="15" t="s">
        <v>16</v>
      </c>
    </row>
    <row r="20" spans="1:18" ht="27.75" customHeight="1">
      <c r="A20" s="69" t="s">
        <v>167</v>
      </c>
      <c r="B20" s="70"/>
      <c r="C20" s="28">
        <v>2</v>
      </c>
      <c r="D20" s="29">
        <v>0</v>
      </c>
      <c r="E20" s="30">
        <v>1</v>
      </c>
      <c r="F20" s="28">
        <v>1</v>
      </c>
      <c r="G20" s="29">
        <v>0</v>
      </c>
      <c r="H20" s="30">
        <v>0</v>
      </c>
      <c r="I20" s="28">
        <v>0</v>
      </c>
      <c r="J20" s="29">
        <v>0</v>
      </c>
      <c r="K20" s="30">
        <v>0</v>
      </c>
      <c r="L20" s="28"/>
      <c r="M20" s="29" t="s">
        <v>45</v>
      </c>
      <c r="N20" s="30"/>
      <c r="O20" s="28"/>
      <c r="P20" s="29" t="s">
        <v>45</v>
      </c>
      <c r="Q20" s="30"/>
      <c r="R20" s="33">
        <f>SUM(C20:Q20)</f>
        <v>4</v>
      </c>
    </row>
    <row r="21" spans="1:18" ht="27.75" customHeight="1">
      <c r="A21" s="69" t="s">
        <v>56</v>
      </c>
      <c r="B21" s="70"/>
      <c r="C21" s="28">
        <v>1</v>
      </c>
      <c r="D21" s="29">
        <v>1</v>
      </c>
      <c r="E21" s="30">
        <v>0</v>
      </c>
      <c r="F21" s="28">
        <v>0</v>
      </c>
      <c r="G21" s="29">
        <v>0</v>
      </c>
      <c r="H21" s="30">
        <v>0</v>
      </c>
      <c r="I21" s="28">
        <v>2</v>
      </c>
      <c r="J21" s="29">
        <v>3</v>
      </c>
      <c r="K21" s="30" t="s">
        <v>57</v>
      </c>
      <c r="L21" s="28"/>
      <c r="M21" s="29"/>
      <c r="N21" s="30"/>
      <c r="O21" s="28"/>
      <c r="P21" s="29"/>
      <c r="Q21" s="30"/>
      <c r="R21" s="33">
        <f>SUM(C21:Q21)</f>
        <v>7</v>
      </c>
    </row>
    <row r="22" spans="1:18" ht="21" customHeight="1">
      <c r="A22" s="82" t="s">
        <v>105</v>
      </c>
      <c r="B22" s="83"/>
      <c r="C22" s="61" t="s">
        <v>18</v>
      </c>
      <c r="D22" s="62"/>
      <c r="E22" s="62"/>
      <c r="F22" s="62"/>
      <c r="G22" s="62"/>
      <c r="H22" s="63"/>
      <c r="I22" s="64" t="s">
        <v>19</v>
      </c>
      <c r="J22" s="65"/>
      <c r="K22" s="66" t="s">
        <v>122</v>
      </c>
      <c r="L22" s="67"/>
      <c r="M22" s="68" t="s">
        <v>21</v>
      </c>
      <c r="N22" s="67"/>
      <c r="O22" s="64" t="s">
        <v>123</v>
      </c>
      <c r="P22" s="62"/>
      <c r="Q22" s="62"/>
      <c r="R22" s="65"/>
    </row>
    <row r="23" spans="1:18" ht="16.5" customHeight="1">
      <c r="A23" s="53" t="str">
        <f>A20</f>
        <v>豊　　岡</v>
      </c>
      <c r="B23" s="59"/>
      <c r="C23" s="36" t="s">
        <v>23</v>
      </c>
      <c r="D23" s="80" t="s">
        <v>127</v>
      </c>
      <c r="E23" s="81"/>
      <c r="F23" s="25">
        <v>4</v>
      </c>
      <c r="G23" s="57"/>
      <c r="H23" s="58"/>
      <c r="I23" s="46" t="s">
        <v>128</v>
      </c>
      <c r="J23" s="46"/>
      <c r="K23" s="46"/>
      <c r="L23" s="58"/>
      <c r="M23" s="46"/>
      <c r="N23" s="58"/>
      <c r="O23" s="46" t="s">
        <v>129</v>
      </c>
      <c r="P23" s="58"/>
      <c r="Q23" s="45" t="s">
        <v>58</v>
      </c>
      <c r="R23" s="46"/>
    </row>
    <row r="24" spans="1:18" ht="16.5" customHeight="1">
      <c r="A24" s="53"/>
      <c r="B24" s="59"/>
      <c r="C24" s="37">
        <v>2</v>
      </c>
      <c r="D24" s="78" t="s">
        <v>124</v>
      </c>
      <c r="E24" s="79"/>
      <c r="F24" s="26">
        <v>5</v>
      </c>
      <c r="G24" s="47"/>
      <c r="H24" s="48"/>
      <c r="I24" s="50"/>
      <c r="J24" s="50"/>
      <c r="K24" s="50"/>
      <c r="L24" s="48"/>
      <c r="M24" s="50"/>
      <c r="N24" s="48"/>
      <c r="O24" s="50"/>
      <c r="P24" s="48"/>
      <c r="Q24" s="49"/>
      <c r="R24" s="50"/>
    </row>
    <row r="25" spans="1:18" ht="16.5" customHeight="1">
      <c r="A25" s="55"/>
      <c r="B25" s="60"/>
      <c r="C25" s="38">
        <v>3</v>
      </c>
      <c r="D25" s="76"/>
      <c r="E25" s="77"/>
      <c r="F25" s="27">
        <v>6</v>
      </c>
      <c r="G25" s="43"/>
      <c r="H25" s="44"/>
      <c r="I25" s="42"/>
      <c r="J25" s="42"/>
      <c r="K25" s="42"/>
      <c r="L25" s="44"/>
      <c r="M25" s="42"/>
      <c r="N25" s="44"/>
      <c r="O25" s="42"/>
      <c r="P25" s="44"/>
      <c r="Q25" s="41"/>
      <c r="R25" s="42"/>
    </row>
    <row r="26" spans="1:18" ht="16.5" customHeight="1">
      <c r="A26" s="51" t="str">
        <f>A21</f>
        <v>豊岡総合</v>
      </c>
      <c r="B26" s="52"/>
      <c r="C26" s="36" t="s">
        <v>23</v>
      </c>
      <c r="D26" s="80" t="s">
        <v>130</v>
      </c>
      <c r="E26" s="81"/>
      <c r="F26" s="25">
        <v>4</v>
      </c>
      <c r="G26" s="57"/>
      <c r="H26" s="58"/>
      <c r="I26" s="46" t="s">
        <v>131</v>
      </c>
      <c r="J26" s="46"/>
      <c r="K26" s="46"/>
      <c r="L26" s="58"/>
      <c r="M26" s="46" t="s">
        <v>132</v>
      </c>
      <c r="N26" s="58"/>
      <c r="O26" s="46" t="s">
        <v>59</v>
      </c>
      <c r="P26" s="58"/>
      <c r="Q26" s="45"/>
      <c r="R26" s="46"/>
    </row>
    <row r="27" spans="1:18" ht="16.5" customHeight="1">
      <c r="A27" s="53"/>
      <c r="B27" s="54"/>
      <c r="C27" s="37">
        <v>2</v>
      </c>
      <c r="D27" s="78" t="s">
        <v>125</v>
      </c>
      <c r="E27" s="79"/>
      <c r="F27" s="26">
        <v>5</v>
      </c>
      <c r="G27" s="47"/>
      <c r="H27" s="48"/>
      <c r="I27" s="50" t="s">
        <v>126</v>
      </c>
      <c r="J27" s="50"/>
      <c r="K27" s="50"/>
      <c r="L27" s="48"/>
      <c r="M27" s="50"/>
      <c r="N27" s="48"/>
      <c r="O27" s="50"/>
      <c r="P27" s="48"/>
      <c r="Q27" s="49"/>
      <c r="R27" s="50"/>
    </row>
    <row r="28" spans="1:18" ht="16.5" customHeight="1">
      <c r="A28" s="55"/>
      <c r="B28" s="56"/>
      <c r="C28" s="38">
        <v>3</v>
      </c>
      <c r="D28" s="76"/>
      <c r="E28" s="77"/>
      <c r="F28" s="27">
        <v>6</v>
      </c>
      <c r="G28" s="43"/>
      <c r="H28" s="44"/>
      <c r="I28" s="42"/>
      <c r="J28" s="42"/>
      <c r="K28" s="42"/>
      <c r="L28" s="44"/>
      <c r="M28" s="42"/>
      <c r="N28" s="44"/>
      <c r="O28" s="42"/>
      <c r="P28" s="44"/>
      <c r="Q28" s="41"/>
      <c r="R28" s="42"/>
    </row>
    <row r="29" spans="9:18" ht="11.25" customHeight="1">
      <c r="I29" s="16"/>
      <c r="J29" s="17"/>
      <c r="K29" s="16"/>
      <c r="L29" s="16"/>
      <c r="M29" s="16"/>
      <c r="N29" s="16"/>
      <c r="O29" s="16"/>
      <c r="P29" s="16"/>
      <c r="Q29" s="16"/>
      <c r="R29" s="16"/>
    </row>
    <row r="30" ht="13.5">
      <c r="I30" s="10"/>
    </row>
  </sheetData>
  <sheetProtection/>
  <mergeCells count="124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L7:N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20 A20:B20">
    <cfRule type="expression" priority="28" dxfId="111" stopIfTrue="1">
      <formula>$R20&gt;$R21</formula>
    </cfRule>
  </conditionalFormatting>
  <conditionalFormatting sqref="R21">
    <cfRule type="expression" priority="29" dxfId="111" stopIfTrue="1">
      <formula>$R21&gt;$R20</formula>
    </cfRule>
  </conditionalFormatting>
  <conditionalFormatting sqref="C20:Q21">
    <cfRule type="cellIs" priority="30" dxfId="111" operator="greaterThan" stopIfTrue="1">
      <formula>0</formula>
    </cfRule>
  </conditionalFormatting>
  <conditionalFormatting sqref="A21:B21">
    <cfRule type="expression" priority="31" dxfId="111" stopIfTrue="1">
      <formula>$R20&lt;$R21</formula>
    </cfRule>
  </conditionalFormatting>
  <conditionalFormatting sqref="F7:F8">
    <cfRule type="cellIs" priority="24" dxfId="111" operator="greaterThan" stopIfTrue="1">
      <formula>0</formula>
    </cfRule>
  </conditionalFormatting>
  <conditionalFormatting sqref="G7:H8">
    <cfRule type="cellIs" priority="25" dxfId="111" operator="greaterThan" stopIfTrue="1">
      <formula>0</formula>
    </cfRule>
  </conditionalFormatting>
  <conditionalFormatting sqref="I7:I8">
    <cfRule type="cellIs" priority="26" dxfId="111" operator="greaterThan" stopIfTrue="1">
      <formula>0</formula>
    </cfRule>
  </conditionalFormatting>
  <conditionalFormatting sqref="J7:K8">
    <cfRule type="cellIs" priority="27" dxfId="111" operator="greaterThan" stopIfTrue="1">
      <formula>0</formula>
    </cfRule>
  </conditionalFormatting>
  <conditionalFormatting sqref="C7:C8">
    <cfRule type="cellIs" priority="22" dxfId="111" operator="greaterThan" stopIfTrue="1">
      <formula>0</formula>
    </cfRule>
  </conditionalFormatting>
  <conditionalFormatting sqref="D7:E8">
    <cfRule type="cellIs" priority="23" dxfId="111" operator="greaterThan" stopIfTrue="1">
      <formula>0</formula>
    </cfRule>
  </conditionalFormatting>
  <conditionalFormatting sqref="O7:O8">
    <cfRule type="cellIs" priority="19" dxfId="111" operator="greaterThan" stopIfTrue="1">
      <formula>0</formula>
    </cfRule>
  </conditionalFormatting>
  <conditionalFormatting sqref="P7:Q8">
    <cfRule type="cellIs" priority="20" dxfId="111" operator="greaterThan" stopIfTrue="1">
      <formula>0</formula>
    </cfRule>
  </conditionalFormatting>
  <conditionalFormatting sqref="A7:B7">
    <cfRule type="expression" priority="16" dxfId="111" stopIfTrue="1">
      <formula>$R7&gt;$R8</formula>
    </cfRule>
  </conditionalFormatting>
  <conditionalFormatting sqref="A8:B8">
    <cfRule type="expression" priority="17" dxfId="111" stopIfTrue="1">
      <formula>$R7&lt;$R8</formula>
    </cfRule>
  </conditionalFormatting>
  <conditionalFormatting sqref="R7">
    <cfRule type="expression" priority="14" dxfId="111" stopIfTrue="1">
      <formula>$R7&gt;$R8</formula>
    </cfRule>
  </conditionalFormatting>
  <conditionalFormatting sqref="R8">
    <cfRule type="expression" priority="15" dxfId="111" stopIfTrue="1">
      <formula>$R8&gt;$R7</formula>
    </cfRule>
  </conditionalFormatting>
  <conditionalFormatting sqref="I11:J12 I14:N15 G10:H15 D11:E12 D14:E15 K10:R12 K13:N13">
    <cfRule type="cellIs" priority="11" dxfId="8" operator="lessThan" stopIfTrue="1">
      <formula>"""0"""</formula>
    </cfRule>
  </conditionalFormatting>
  <conditionalFormatting sqref="O13:R13 O15:R15 Q14:R14">
    <cfRule type="cellIs" priority="10" dxfId="8" operator="lessThan" stopIfTrue="1">
      <formula>"""0"""</formula>
    </cfRule>
  </conditionalFormatting>
  <conditionalFormatting sqref="O14:P14">
    <cfRule type="cellIs" priority="9" dxfId="8" operator="lessThan" stopIfTrue="1">
      <formula>"""0"""</formula>
    </cfRule>
  </conditionalFormatting>
  <conditionalFormatting sqref="H19">
    <cfRule type="expression" priority="7" dxfId="16" stopIfTrue="1">
      <formula>H20=""</formula>
    </cfRule>
  </conditionalFormatting>
  <conditionalFormatting sqref="H6">
    <cfRule type="expression" priority="6" dxfId="16" stopIfTrue="1">
      <formula>H7=""</formula>
    </cfRule>
  </conditionalFormatting>
  <conditionalFormatting sqref="I24:J25 I27:N28 G23:H28 D24:E25 D27:E28 K23:R25 K26:N26">
    <cfRule type="cellIs" priority="3" dxfId="8" operator="lessThan" stopIfTrue="1">
      <formula>"""0"""</formula>
    </cfRule>
  </conditionalFormatting>
  <conditionalFormatting sqref="O26:R26 O28:R28 Q27:R27">
    <cfRule type="cellIs" priority="2" dxfId="8" operator="lessThan" stopIfTrue="1">
      <formula>"""0"""</formula>
    </cfRule>
  </conditionalFormatting>
  <conditionalFormatting sqref="O27:P27">
    <cfRule type="cellIs" priority="1" dxfId="8" operator="lessThan" stopIfTrue="1">
      <formula>"""0"""</formula>
    </cfRule>
  </conditionalFormatting>
  <conditionalFormatting sqref="A23:B23 A10:B10">
    <cfRule type="expression" priority="42" dxfId="111" stopIfTrue="1">
      <formula>$R7&gt;$R8</formula>
    </cfRule>
  </conditionalFormatting>
  <conditionalFormatting sqref="A25:B25 A12:B12">
    <cfRule type="expression" priority="43" dxfId="111" stopIfTrue="1">
      <formula>'4.16'!#REF!&gt;$R9</formula>
    </cfRule>
  </conditionalFormatting>
  <conditionalFormatting sqref="A24:B24 A11:B11">
    <cfRule type="expression" priority="44" dxfId="111" stopIfTrue="1">
      <formula>$R8&gt;'4.16'!#REF!</formula>
    </cfRule>
  </conditionalFormatting>
  <conditionalFormatting sqref="A26:B26 A13:B13">
    <cfRule type="expression" priority="45" dxfId="111" stopIfTrue="1">
      <formula>$R7&lt;$R8</formula>
    </cfRule>
  </conditionalFormatting>
  <conditionalFormatting sqref="A28:B28 A15:B15">
    <cfRule type="expression" priority="46" dxfId="111" stopIfTrue="1">
      <formula>'4.16'!#REF!&lt;$R9</formula>
    </cfRule>
  </conditionalFormatting>
  <conditionalFormatting sqref="A27:B27 A14:B14">
    <cfRule type="expression" priority="47" dxfId="111" stopIfTrue="1">
      <formula>$R8&lt;'4.16'!#REF!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C7:K8 O7:Q8 I17:J17 M17:N17 C20:Q21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R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23" t="s">
        <v>99</v>
      </c>
      <c r="B1" s="90" t="s">
        <v>4</v>
      </c>
      <c r="C1" s="90"/>
      <c r="D1" s="90"/>
      <c r="E1" s="90"/>
      <c r="F1" s="90"/>
      <c r="G1" s="90"/>
      <c r="H1" s="5" t="s">
        <v>5</v>
      </c>
      <c r="I1" s="22">
        <v>2</v>
      </c>
      <c r="J1" s="6" t="s">
        <v>6</v>
      </c>
      <c r="K1" s="7">
        <v>2017</v>
      </c>
      <c r="L1" s="8" t="s">
        <v>7</v>
      </c>
      <c r="M1" s="31">
        <v>4</v>
      </c>
      <c r="N1" s="8" t="s">
        <v>0</v>
      </c>
      <c r="O1" s="31">
        <v>22</v>
      </c>
      <c r="P1" s="5" t="s">
        <v>8</v>
      </c>
      <c r="Q1" s="32" t="s">
        <v>9</v>
      </c>
      <c r="R1" s="9" t="s">
        <v>10</v>
      </c>
    </row>
    <row r="2" ht="5.25" customHeight="1"/>
    <row r="3" spans="1:18" ht="18.75" customHeight="1">
      <c r="A3" s="34" t="s">
        <v>44</v>
      </c>
      <c r="K3" s="91" t="s">
        <v>11</v>
      </c>
      <c r="L3" s="91"/>
      <c r="M3" s="92" t="s">
        <v>46</v>
      </c>
      <c r="N3" s="92"/>
      <c r="O3" s="92"/>
      <c r="P3" s="92"/>
      <c r="Q3" s="92"/>
      <c r="R3" s="24" t="s">
        <v>12</v>
      </c>
    </row>
    <row r="4" spans="1:18" ht="18.75" customHeight="1">
      <c r="A4" s="19"/>
      <c r="B4" s="35">
        <v>2</v>
      </c>
      <c r="C4" s="20" t="s">
        <v>2</v>
      </c>
      <c r="E4" s="71" t="s">
        <v>1</v>
      </c>
      <c r="F4" s="71"/>
      <c r="G4" s="72" t="s">
        <v>13</v>
      </c>
      <c r="H4" s="72"/>
      <c r="I4" s="73">
        <v>0.41458333333333336</v>
      </c>
      <c r="J4" s="73"/>
      <c r="K4" s="74" t="s">
        <v>14</v>
      </c>
      <c r="L4" s="74"/>
      <c r="M4" s="73">
        <v>0.4736111111111111</v>
      </c>
      <c r="N4" s="73"/>
      <c r="O4" s="74" t="s">
        <v>15</v>
      </c>
      <c r="P4" s="74"/>
      <c r="Q4" s="75">
        <f>SUM(M4-I4)</f>
        <v>0.059027777777777735</v>
      </c>
      <c r="R4" s="75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82" t="s">
        <v>28</v>
      </c>
      <c r="B6" s="83"/>
      <c r="C6" s="1" t="s">
        <v>29</v>
      </c>
      <c r="D6" s="2" t="s">
        <v>30</v>
      </c>
      <c r="E6" s="3" t="s">
        <v>31</v>
      </c>
      <c r="F6" s="1" t="s">
        <v>32</v>
      </c>
      <c r="G6" s="2" t="s">
        <v>33</v>
      </c>
      <c r="H6" s="18" t="s">
        <v>34</v>
      </c>
      <c r="I6" s="1" t="s">
        <v>35</v>
      </c>
      <c r="J6" s="13" t="s">
        <v>115</v>
      </c>
      <c r="K6" s="14" t="s">
        <v>116</v>
      </c>
      <c r="L6" s="21" t="s">
        <v>38</v>
      </c>
      <c r="M6" s="13" t="s">
        <v>39</v>
      </c>
      <c r="N6" s="14" t="s">
        <v>40</v>
      </c>
      <c r="O6" s="21" t="s">
        <v>41</v>
      </c>
      <c r="P6" s="13" t="s">
        <v>42</v>
      </c>
      <c r="Q6" s="14" t="s">
        <v>43</v>
      </c>
      <c r="R6" s="15" t="s">
        <v>16</v>
      </c>
    </row>
    <row r="7" spans="1:18" ht="27.75" customHeight="1">
      <c r="A7" s="69" t="s">
        <v>60</v>
      </c>
      <c r="B7" s="70"/>
      <c r="C7" s="39">
        <v>0</v>
      </c>
      <c r="D7" s="40">
        <v>0</v>
      </c>
      <c r="E7" s="30">
        <v>0</v>
      </c>
      <c r="F7" s="39">
        <v>0</v>
      </c>
      <c r="G7" s="40">
        <v>0</v>
      </c>
      <c r="H7" s="30">
        <v>0</v>
      </c>
      <c r="I7" s="39">
        <v>0</v>
      </c>
      <c r="J7" s="29"/>
      <c r="K7" s="30"/>
      <c r="L7" s="84" t="s">
        <v>165</v>
      </c>
      <c r="M7" s="85"/>
      <c r="N7" s="86"/>
      <c r="O7" s="28"/>
      <c r="P7" s="29"/>
      <c r="Q7" s="30"/>
      <c r="R7" s="33">
        <f>SUM(C7:Q7)</f>
        <v>0</v>
      </c>
    </row>
    <row r="8" spans="1:18" ht="27.75" customHeight="1">
      <c r="A8" s="69" t="s">
        <v>61</v>
      </c>
      <c r="B8" s="70"/>
      <c r="C8" s="28">
        <v>0</v>
      </c>
      <c r="D8" s="29">
        <v>0</v>
      </c>
      <c r="E8" s="30">
        <v>1</v>
      </c>
      <c r="F8" s="28">
        <v>0</v>
      </c>
      <c r="G8" s="29">
        <v>5</v>
      </c>
      <c r="H8" s="30">
        <v>1</v>
      </c>
      <c r="I8" s="28" t="s">
        <v>57</v>
      </c>
      <c r="J8" s="29"/>
      <c r="K8" s="30"/>
      <c r="L8" s="87"/>
      <c r="M8" s="88"/>
      <c r="N8" s="89"/>
      <c r="O8" s="28"/>
      <c r="P8" s="29"/>
      <c r="Q8" s="30"/>
      <c r="R8" s="33">
        <f>SUM(C8:Q8)</f>
        <v>7</v>
      </c>
    </row>
    <row r="9" spans="1:18" ht="21" customHeight="1">
      <c r="A9" s="82" t="s">
        <v>105</v>
      </c>
      <c r="B9" s="83"/>
      <c r="C9" s="61" t="s">
        <v>18</v>
      </c>
      <c r="D9" s="62"/>
      <c r="E9" s="62"/>
      <c r="F9" s="62"/>
      <c r="G9" s="62"/>
      <c r="H9" s="63"/>
      <c r="I9" s="64" t="s">
        <v>19</v>
      </c>
      <c r="J9" s="65"/>
      <c r="K9" s="66" t="s">
        <v>122</v>
      </c>
      <c r="L9" s="67"/>
      <c r="M9" s="68" t="s">
        <v>21</v>
      </c>
      <c r="N9" s="67"/>
      <c r="O9" s="64" t="s">
        <v>123</v>
      </c>
      <c r="P9" s="62"/>
      <c r="Q9" s="62"/>
      <c r="R9" s="65"/>
    </row>
    <row r="10" spans="1:18" ht="16.5" customHeight="1">
      <c r="A10" s="53" t="str">
        <f>A7</f>
        <v>姫路西</v>
      </c>
      <c r="B10" s="59"/>
      <c r="C10" s="36" t="s">
        <v>23</v>
      </c>
      <c r="D10" s="80" t="s">
        <v>133</v>
      </c>
      <c r="E10" s="81"/>
      <c r="F10" s="25">
        <v>4</v>
      </c>
      <c r="G10" s="57"/>
      <c r="H10" s="58"/>
      <c r="I10" s="46" t="s">
        <v>134</v>
      </c>
      <c r="J10" s="46"/>
      <c r="K10" s="46"/>
      <c r="L10" s="58"/>
      <c r="M10" s="46"/>
      <c r="N10" s="58"/>
      <c r="O10" s="46" t="s">
        <v>135</v>
      </c>
      <c r="P10" s="58"/>
      <c r="Q10" s="45"/>
      <c r="R10" s="46"/>
    </row>
    <row r="11" spans="1:18" ht="16.5" customHeight="1">
      <c r="A11" s="53"/>
      <c r="B11" s="59"/>
      <c r="C11" s="37">
        <v>2</v>
      </c>
      <c r="D11" s="78" t="s">
        <v>136</v>
      </c>
      <c r="E11" s="79"/>
      <c r="F11" s="26">
        <v>5</v>
      </c>
      <c r="G11" s="47"/>
      <c r="H11" s="48"/>
      <c r="I11" s="50"/>
      <c r="J11" s="50"/>
      <c r="K11" s="50"/>
      <c r="L11" s="48"/>
      <c r="M11" s="50"/>
      <c r="N11" s="48"/>
      <c r="O11" s="50"/>
      <c r="P11" s="48"/>
      <c r="Q11" s="49"/>
      <c r="R11" s="50"/>
    </row>
    <row r="12" spans="1:18" ht="16.5" customHeight="1">
      <c r="A12" s="55"/>
      <c r="B12" s="60"/>
      <c r="C12" s="38">
        <v>3</v>
      </c>
      <c r="D12" s="76"/>
      <c r="E12" s="77"/>
      <c r="F12" s="27">
        <v>6</v>
      </c>
      <c r="G12" s="43"/>
      <c r="H12" s="44"/>
      <c r="I12" s="42"/>
      <c r="J12" s="42"/>
      <c r="K12" s="42"/>
      <c r="L12" s="44"/>
      <c r="M12" s="42"/>
      <c r="N12" s="44"/>
      <c r="O12" s="42"/>
      <c r="P12" s="44"/>
      <c r="Q12" s="41"/>
      <c r="R12" s="42"/>
    </row>
    <row r="13" spans="1:18" ht="16.5" customHeight="1">
      <c r="A13" s="51" t="str">
        <f>A8</f>
        <v>三田松聖</v>
      </c>
      <c r="B13" s="52"/>
      <c r="C13" s="36" t="s">
        <v>23</v>
      </c>
      <c r="D13" s="80" t="s">
        <v>137</v>
      </c>
      <c r="E13" s="81"/>
      <c r="F13" s="25">
        <v>4</v>
      </c>
      <c r="G13" s="57"/>
      <c r="H13" s="58"/>
      <c r="I13" s="46" t="s">
        <v>138</v>
      </c>
      <c r="J13" s="46"/>
      <c r="K13" s="46"/>
      <c r="L13" s="58"/>
      <c r="M13" s="46"/>
      <c r="N13" s="58"/>
      <c r="O13" s="46" t="s">
        <v>63</v>
      </c>
      <c r="P13" s="58"/>
      <c r="Q13" s="45" t="s">
        <v>26</v>
      </c>
      <c r="R13" s="46"/>
    </row>
    <row r="14" spans="1:18" ht="16.5" customHeight="1">
      <c r="A14" s="53"/>
      <c r="B14" s="54"/>
      <c r="C14" s="37">
        <v>2</v>
      </c>
      <c r="D14" s="78" t="s">
        <v>139</v>
      </c>
      <c r="E14" s="79"/>
      <c r="F14" s="26">
        <v>5</v>
      </c>
      <c r="G14" s="47"/>
      <c r="H14" s="48"/>
      <c r="I14" s="50"/>
      <c r="J14" s="50"/>
      <c r="K14" s="50"/>
      <c r="L14" s="48"/>
      <c r="M14" s="50"/>
      <c r="N14" s="48"/>
      <c r="O14" s="50" t="s">
        <v>62</v>
      </c>
      <c r="P14" s="48"/>
      <c r="Q14" s="49"/>
      <c r="R14" s="50"/>
    </row>
    <row r="15" spans="1:18" ht="16.5" customHeight="1">
      <c r="A15" s="55"/>
      <c r="B15" s="56"/>
      <c r="C15" s="38">
        <v>3</v>
      </c>
      <c r="D15" s="76"/>
      <c r="E15" s="77"/>
      <c r="F15" s="27">
        <v>6</v>
      </c>
      <c r="G15" s="43"/>
      <c r="H15" s="44"/>
      <c r="I15" s="42"/>
      <c r="J15" s="42"/>
      <c r="K15" s="42"/>
      <c r="L15" s="44"/>
      <c r="M15" s="42"/>
      <c r="N15" s="44"/>
      <c r="O15" s="42" t="s">
        <v>64</v>
      </c>
      <c r="P15" s="44"/>
      <c r="Q15" s="41"/>
      <c r="R15" s="42"/>
    </row>
    <row r="16" spans="9:18" ht="11.25" customHeight="1">
      <c r="I16" s="16"/>
      <c r="J16" s="17"/>
      <c r="K16" s="16"/>
      <c r="L16" s="16"/>
      <c r="M16" s="16"/>
      <c r="N16" s="16"/>
      <c r="O16" s="16"/>
      <c r="P16" s="16"/>
      <c r="Q16" s="16"/>
      <c r="R16" s="16"/>
    </row>
    <row r="17" spans="1:18" ht="18.75" customHeight="1">
      <c r="A17" s="19"/>
      <c r="B17" s="35">
        <v>2</v>
      </c>
      <c r="C17" s="20" t="s">
        <v>2</v>
      </c>
      <c r="E17" s="71" t="s">
        <v>24</v>
      </c>
      <c r="F17" s="71"/>
      <c r="G17" s="72" t="s">
        <v>13</v>
      </c>
      <c r="H17" s="72"/>
      <c r="I17" s="73">
        <v>0.5104166666666666</v>
      </c>
      <c r="J17" s="73"/>
      <c r="K17" s="74" t="s">
        <v>14</v>
      </c>
      <c r="L17" s="74"/>
      <c r="M17" s="73">
        <v>0.5777777777777777</v>
      </c>
      <c r="N17" s="73"/>
      <c r="O17" s="74" t="s">
        <v>15</v>
      </c>
      <c r="P17" s="74"/>
      <c r="Q17" s="75">
        <f>SUM(M17-I17)</f>
        <v>0.0673611111111111</v>
      </c>
      <c r="R17" s="75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82" t="s">
        <v>28</v>
      </c>
      <c r="B19" s="83"/>
      <c r="C19" s="1" t="s">
        <v>29</v>
      </c>
      <c r="D19" s="2" t="s">
        <v>30</v>
      </c>
      <c r="E19" s="3" t="s">
        <v>31</v>
      </c>
      <c r="F19" s="1" t="s">
        <v>32</v>
      </c>
      <c r="G19" s="2" t="s">
        <v>33</v>
      </c>
      <c r="H19" s="18" t="s">
        <v>34</v>
      </c>
      <c r="I19" s="1" t="s">
        <v>35</v>
      </c>
      <c r="J19" s="2" t="s">
        <v>36</v>
      </c>
      <c r="K19" s="3" t="s">
        <v>37</v>
      </c>
      <c r="L19" s="21" t="s">
        <v>38</v>
      </c>
      <c r="M19" s="13" t="s">
        <v>39</v>
      </c>
      <c r="N19" s="14" t="s">
        <v>40</v>
      </c>
      <c r="O19" s="21" t="s">
        <v>41</v>
      </c>
      <c r="P19" s="13" t="s">
        <v>42</v>
      </c>
      <c r="Q19" s="14" t="s">
        <v>43</v>
      </c>
      <c r="R19" s="15" t="s">
        <v>16</v>
      </c>
    </row>
    <row r="20" spans="1:18" ht="27.75" customHeight="1">
      <c r="A20" s="69" t="s">
        <v>65</v>
      </c>
      <c r="B20" s="70"/>
      <c r="C20" s="28">
        <v>0</v>
      </c>
      <c r="D20" s="29">
        <v>0</v>
      </c>
      <c r="E20" s="30">
        <v>0</v>
      </c>
      <c r="F20" s="28">
        <v>0</v>
      </c>
      <c r="G20" s="29">
        <v>0</v>
      </c>
      <c r="H20" s="30">
        <v>0</v>
      </c>
      <c r="I20" s="28">
        <v>0</v>
      </c>
      <c r="J20" s="29">
        <v>1</v>
      </c>
      <c r="K20" s="30">
        <v>0</v>
      </c>
      <c r="L20" s="28"/>
      <c r="M20" s="29"/>
      <c r="N20" s="30"/>
      <c r="O20" s="28"/>
      <c r="P20" s="29" t="s">
        <v>45</v>
      </c>
      <c r="Q20" s="30"/>
      <c r="R20" s="33">
        <f>SUM(C20:Q20)</f>
        <v>1</v>
      </c>
    </row>
    <row r="21" spans="1:18" ht="27.75" customHeight="1">
      <c r="A21" s="69" t="s">
        <v>170</v>
      </c>
      <c r="B21" s="70"/>
      <c r="C21" s="28">
        <v>0</v>
      </c>
      <c r="D21" s="29">
        <v>0</v>
      </c>
      <c r="E21" s="30">
        <v>0</v>
      </c>
      <c r="F21" s="28">
        <v>0</v>
      </c>
      <c r="G21" s="29">
        <v>1</v>
      </c>
      <c r="H21" s="30">
        <v>1</v>
      </c>
      <c r="I21" s="28">
        <v>0</v>
      </c>
      <c r="J21" s="29">
        <v>1</v>
      </c>
      <c r="K21" s="30" t="s">
        <v>17</v>
      </c>
      <c r="L21" s="28"/>
      <c r="M21" s="29"/>
      <c r="N21" s="30"/>
      <c r="O21" s="28"/>
      <c r="P21" s="29"/>
      <c r="Q21" s="30"/>
      <c r="R21" s="33">
        <f>SUM(C21:Q21)</f>
        <v>3</v>
      </c>
    </row>
    <row r="22" spans="1:18" ht="21" customHeight="1">
      <c r="A22" s="82" t="s">
        <v>105</v>
      </c>
      <c r="B22" s="83"/>
      <c r="C22" s="61" t="s">
        <v>18</v>
      </c>
      <c r="D22" s="62"/>
      <c r="E22" s="62"/>
      <c r="F22" s="62"/>
      <c r="G22" s="62"/>
      <c r="H22" s="63"/>
      <c r="I22" s="64" t="s">
        <v>19</v>
      </c>
      <c r="J22" s="65"/>
      <c r="K22" s="66" t="s">
        <v>122</v>
      </c>
      <c r="L22" s="67"/>
      <c r="M22" s="68" t="s">
        <v>21</v>
      </c>
      <c r="N22" s="67"/>
      <c r="O22" s="64" t="s">
        <v>123</v>
      </c>
      <c r="P22" s="62"/>
      <c r="Q22" s="62"/>
      <c r="R22" s="65"/>
    </row>
    <row r="23" spans="1:18" ht="16.5" customHeight="1">
      <c r="A23" s="53" t="str">
        <f>A20</f>
        <v>三田学園</v>
      </c>
      <c r="B23" s="59"/>
      <c r="C23" s="36" t="s">
        <v>23</v>
      </c>
      <c r="D23" s="80" t="s">
        <v>114</v>
      </c>
      <c r="E23" s="81"/>
      <c r="F23" s="25">
        <v>4</v>
      </c>
      <c r="G23" s="57"/>
      <c r="H23" s="58"/>
      <c r="I23" s="46" t="s">
        <v>140</v>
      </c>
      <c r="J23" s="46"/>
      <c r="K23" s="46"/>
      <c r="L23" s="58"/>
      <c r="M23" s="46"/>
      <c r="N23" s="58"/>
      <c r="O23" s="46" t="s">
        <v>141</v>
      </c>
      <c r="P23" s="58"/>
      <c r="Q23" s="45"/>
      <c r="R23" s="46"/>
    </row>
    <row r="24" spans="1:18" ht="16.5" customHeight="1">
      <c r="A24" s="53"/>
      <c r="B24" s="59"/>
      <c r="C24" s="37">
        <v>2</v>
      </c>
      <c r="D24" s="78"/>
      <c r="E24" s="79"/>
      <c r="F24" s="26">
        <v>5</v>
      </c>
      <c r="G24" s="47"/>
      <c r="H24" s="48"/>
      <c r="I24" s="50"/>
      <c r="J24" s="50"/>
      <c r="K24" s="50"/>
      <c r="L24" s="48"/>
      <c r="M24" s="50"/>
      <c r="N24" s="48"/>
      <c r="O24" s="50" t="s">
        <v>66</v>
      </c>
      <c r="P24" s="48"/>
      <c r="Q24" s="49"/>
      <c r="R24" s="50"/>
    </row>
    <row r="25" spans="1:18" ht="16.5" customHeight="1">
      <c r="A25" s="55"/>
      <c r="B25" s="60"/>
      <c r="C25" s="38">
        <v>3</v>
      </c>
      <c r="D25" s="76"/>
      <c r="E25" s="77"/>
      <c r="F25" s="27">
        <v>6</v>
      </c>
      <c r="G25" s="43"/>
      <c r="H25" s="44"/>
      <c r="I25" s="42"/>
      <c r="J25" s="42"/>
      <c r="K25" s="42"/>
      <c r="L25" s="44"/>
      <c r="M25" s="42"/>
      <c r="N25" s="44"/>
      <c r="O25" s="42"/>
      <c r="P25" s="44"/>
      <c r="Q25" s="41"/>
      <c r="R25" s="42"/>
    </row>
    <row r="26" spans="1:18" ht="16.5" customHeight="1">
      <c r="A26" s="51" t="str">
        <f>A21</f>
        <v>滝　　川</v>
      </c>
      <c r="B26" s="52"/>
      <c r="C26" s="36" t="s">
        <v>23</v>
      </c>
      <c r="D26" s="80" t="s">
        <v>142</v>
      </c>
      <c r="E26" s="81"/>
      <c r="F26" s="25">
        <v>4</v>
      </c>
      <c r="G26" s="57"/>
      <c r="H26" s="58"/>
      <c r="I26" s="46" t="s">
        <v>137</v>
      </c>
      <c r="J26" s="46"/>
      <c r="K26" s="46"/>
      <c r="L26" s="58"/>
      <c r="M26" s="46"/>
      <c r="N26" s="58"/>
      <c r="O26" s="46" t="s">
        <v>49</v>
      </c>
      <c r="P26" s="58"/>
      <c r="Q26" s="45"/>
      <c r="R26" s="46"/>
    </row>
    <row r="27" spans="1:18" ht="16.5" customHeight="1">
      <c r="A27" s="53"/>
      <c r="B27" s="54"/>
      <c r="C27" s="37">
        <v>2</v>
      </c>
      <c r="D27" s="78"/>
      <c r="E27" s="79"/>
      <c r="F27" s="26">
        <v>5</v>
      </c>
      <c r="G27" s="47"/>
      <c r="H27" s="48"/>
      <c r="I27" s="50"/>
      <c r="J27" s="50"/>
      <c r="K27" s="50"/>
      <c r="L27" s="48"/>
      <c r="M27" s="50"/>
      <c r="N27" s="48"/>
      <c r="O27" s="50"/>
      <c r="P27" s="48"/>
      <c r="Q27" s="49"/>
      <c r="R27" s="50"/>
    </row>
    <row r="28" spans="1:18" ht="16.5" customHeight="1">
      <c r="A28" s="55"/>
      <c r="B28" s="56"/>
      <c r="C28" s="38">
        <v>3</v>
      </c>
      <c r="D28" s="76"/>
      <c r="E28" s="77"/>
      <c r="F28" s="27">
        <v>6</v>
      </c>
      <c r="G28" s="43"/>
      <c r="H28" s="44"/>
      <c r="I28" s="42"/>
      <c r="J28" s="42"/>
      <c r="K28" s="42"/>
      <c r="L28" s="44"/>
      <c r="M28" s="42"/>
      <c r="N28" s="44"/>
      <c r="O28" s="42"/>
      <c r="P28" s="44"/>
      <c r="Q28" s="41"/>
      <c r="R28" s="42"/>
    </row>
    <row r="29" spans="9:18" ht="11.25" customHeight="1">
      <c r="I29" s="16"/>
      <c r="J29" s="17"/>
      <c r="K29" s="16"/>
      <c r="L29" s="16"/>
      <c r="M29" s="16"/>
      <c r="N29" s="16"/>
      <c r="O29" s="16"/>
      <c r="P29" s="16"/>
      <c r="Q29" s="16"/>
      <c r="R29" s="16"/>
    </row>
    <row r="31" ht="13.5">
      <c r="I31" s="10"/>
    </row>
  </sheetData>
  <sheetProtection/>
  <mergeCells count="124">
    <mergeCell ref="L7:N8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D14:E14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Q13:R13"/>
    <mergeCell ref="Q14:R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7 R20 A20:B20 A7:B7">
    <cfRule type="expression" priority="18" dxfId="111" stopIfTrue="1">
      <formula>$R7&gt;$R8</formula>
    </cfRule>
  </conditionalFormatting>
  <conditionalFormatting sqref="R8 R21">
    <cfRule type="expression" priority="19" dxfId="111" stopIfTrue="1">
      <formula>$R8&gt;$R7</formula>
    </cfRule>
  </conditionalFormatting>
  <conditionalFormatting sqref="C7:I8 C20:Q21">
    <cfRule type="cellIs" priority="20" dxfId="111" operator="greaterThan" stopIfTrue="1">
      <formula>0</formula>
    </cfRule>
  </conditionalFormatting>
  <conditionalFormatting sqref="A8:B8 A21:B21">
    <cfRule type="expression" priority="21" dxfId="111" stopIfTrue="1">
      <formula>$R7&lt;$R8</formula>
    </cfRule>
  </conditionalFormatting>
  <conditionalFormatting sqref="H19">
    <cfRule type="expression" priority="17" dxfId="16" stopIfTrue="1">
      <formula>H20=""</formula>
    </cfRule>
  </conditionalFormatting>
  <conditionalFormatting sqref="H6">
    <cfRule type="expression" priority="16" dxfId="16" stopIfTrue="1">
      <formula>H7=""</formula>
    </cfRule>
  </conditionalFormatting>
  <conditionalFormatting sqref="J7:K8">
    <cfRule type="cellIs" priority="15" dxfId="111" operator="greaterThan" stopIfTrue="1">
      <formula>0</formula>
    </cfRule>
  </conditionalFormatting>
  <conditionalFormatting sqref="O7:O8">
    <cfRule type="cellIs" priority="13" dxfId="111" operator="greaterThan" stopIfTrue="1">
      <formula>0</formula>
    </cfRule>
  </conditionalFormatting>
  <conditionalFormatting sqref="P7:Q8">
    <cfRule type="cellIs" priority="14" dxfId="111" operator="greaterThan" stopIfTrue="1">
      <formula>0</formula>
    </cfRule>
  </conditionalFormatting>
  <conditionalFormatting sqref="I11:J12 I14:N15 G10:H15 D11:E12 D14:E15 K10:R12 K13:N13">
    <cfRule type="cellIs" priority="8" dxfId="8" operator="lessThan" stopIfTrue="1">
      <formula>"""0"""</formula>
    </cfRule>
  </conditionalFormatting>
  <conditionalFormatting sqref="O13:R13 O15:R15 Q14:R14">
    <cfRule type="cellIs" priority="7" dxfId="8" operator="lessThan" stopIfTrue="1">
      <formula>"""0"""</formula>
    </cfRule>
  </conditionalFormatting>
  <conditionalFormatting sqref="O14:P14">
    <cfRule type="cellIs" priority="6" dxfId="8" operator="lessThan" stopIfTrue="1">
      <formula>"""0"""</formula>
    </cfRule>
  </conditionalFormatting>
  <conditionalFormatting sqref="I24:J25 I27:N28 G23:H28 D24:E25 D27:E28 K23:R25 K26:N26">
    <cfRule type="cellIs" priority="3" dxfId="8" operator="lessThan" stopIfTrue="1">
      <formula>"""0"""</formula>
    </cfRule>
  </conditionalFormatting>
  <conditionalFormatting sqref="O26:R26 O28:R28 Q27:R27">
    <cfRule type="cellIs" priority="2" dxfId="8" operator="lessThan" stopIfTrue="1">
      <formula>"""0"""</formula>
    </cfRule>
  </conditionalFormatting>
  <conditionalFormatting sqref="O27:P27">
    <cfRule type="cellIs" priority="1" dxfId="8" operator="lessThan" stopIfTrue="1">
      <formula>"""0"""</formula>
    </cfRule>
  </conditionalFormatting>
  <conditionalFormatting sqref="A23:B23 A10:B10">
    <cfRule type="expression" priority="48" dxfId="111" stopIfTrue="1">
      <formula>$R7&gt;$R8</formula>
    </cfRule>
  </conditionalFormatting>
  <conditionalFormatting sqref="A25:B25 A12:B12">
    <cfRule type="expression" priority="49" dxfId="111" stopIfTrue="1">
      <formula>'4.22'!#REF!&gt;$R9</formula>
    </cfRule>
  </conditionalFormatting>
  <conditionalFormatting sqref="A24:B24 A11:B11">
    <cfRule type="expression" priority="50" dxfId="111" stopIfTrue="1">
      <formula>$R8&gt;'4.22'!#REF!</formula>
    </cfRule>
  </conditionalFormatting>
  <conditionalFormatting sqref="A26:B26 A13:B13">
    <cfRule type="expression" priority="51" dxfId="111" stopIfTrue="1">
      <formula>$R7&lt;$R8</formula>
    </cfRule>
  </conditionalFormatting>
  <conditionalFormatting sqref="A28:B28 A15:B15">
    <cfRule type="expression" priority="52" dxfId="111" stopIfTrue="1">
      <formula>'4.22'!#REF!&lt;$R9</formula>
    </cfRule>
  </conditionalFormatting>
  <conditionalFormatting sqref="A27:B27 A14:B14">
    <cfRule type="expression" priority="53" dxfId="111" stopIfTrue="1">
      <formula>$R8&lt;'4.22'!#REF!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C7:K8 C20:Q21 I4:J4 M4:N4 M1 I1 I17:J17 M17:N17 O1 O7:Q8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23" t="s">
        <v>99</v>
      </c>
      <c r="B1" s="90" t="s">
        <v>4</v>
      </c>
      <c r="C1" s="90"/>
      <c r="D1" s="90"/>
      <c r="E1" s="90"/>
      <c r="F1" s="90"/>
      <c r="G1" s="90"/>
      <c r="H1" s="5" t="s">
        <v>5</v>
      </c>
      <c r="I1" s="22">
        <v>3</v>
      </c>
      <c r="J1" s="6" t="s">
        <v>6</v>
      </c>
      <c r="K1" s="7">
        <v>2017</v>
      </c>
      <c r="L1" s="8" t="s">
        <v>7</v>
      </c>
      <c r="M1" s="31">
        <v>4</v>
      </c>
      <c r="N1" s="8" t="s">
        <v>0</v>
      </c>
      <c r="O1" s="31">
        <v>23</v>
      </c>
      <c r="P1" s="5" t="s">
        <v>8</v>
      </c>
      <c r="Q1" s="32" t="s">
        <v>100</v>
      </c>
      <c r="R1" s="9" t="s">
        <v>10</v>
      </c>
    </row>
    <row r="2" ht="5.25" customHeight="1"/>
    <row r="3" spans="1:18" ht="18.75" customHeight="1">
      <c r="A3" s="34" t="s">
        <v>44</v>
      </c>
      <c r="K3" s="91" t="s">
        <v>11</v>
      </c>
      <c r="L3" s="91"/>
      <c r="M3" s="92" t="s">
        <v>46</v>
      </c>
      <c r="N3" s="92"/>
      <c r="O3" s="92"/>
      <c r="P3" s="92"/>
      <c r="Q3" s="92"/>
      <c r="R3" s="24" t="s">
        <v>12</v>
      </c>
    </row>
    <row r="4" spans="1:18" ht="18.75" customHeight="1">
      <c r="A4" s="19"/>
      <c r="B4" s="35">
        <v>2</v>
      </c>
      <c r="C4" s="20" t="s">
        <v>2</v>
      </c>
      <c r="E4" s="71" t="s">
        <v>1</v>
      </c>
      <c r="F4" s="71"/>
      <c r="G4" s="72" t="s">
        <v>13</v>
      </c>
      <c r="H4" s="72"/>
      <c r="I4" s="73">
        <v>0.41597222222222224</v>
      </c>
      <c r="J4" s="73"/>
      <c r="K4" s="74" t="s">
        <v>14</v>
      </c>
      <c r="L4" s="74"/>
      <c r="M4" s="73">
        <v>0.5131944444444444</v>
      </c>
      <c r="N4" s="73"/>
      <c r="O4" s="74" t="s">
        <v>15</v>
      </c>
      <c r="P4" s="74"/>
      <c r="Q4" s="75">
        <f>SUM(M4-I4)</f>
        <v>0.09722222222222215</v>
      </c>
      <c r="R4" s="75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82" t="s">
        <v>28</v>
      </c>
      <c r="B6" s="83"/>
      <c r="C6" s="1" t="s">
        <v>29</v>
      </c>
      <c r="D6" s="2" t="s">
        <v>30</v>
      </c>
      <c r="E6" s="3" t="s">
        <v>31</v>
      </c>
      <c r="F6" s="1" t="s">
        <v>32</v>
      </c>
      <c r="G6" s="2" t="s">
        <v>33</v>
      </c>
      <c r="H6" s="18" t="s">
        <v>34</v>
      </c>
      <c r="I6" s="1" t="s">
        <v>35</v>
      </c>
      <c r="J6" s="2" t="s">
        <v>36</v>
      </c>
      <c r="K6" s="3" t="s">
        <v>37</v>
      </c>
      <c r="L6" s="21" t="s">
        <v>38</v>
      </c>
      <c r="M6" s="13" t="s">
        <v>39</v>
      </c>
      <c r="N6" s="14" t="s">
        <v>40</v>
      </c>
      <c r="O6" s="21" t="s">
        <v>41</v>
      </c>
      <c r="P6" s="13" t="s">
        <v>42</v>
      </c>
      <c r="Q6" s="14" t="s">
        <v>43</v>
      </c>
      <c r="R6" s="15" t="s">
        <v>16</v>
      </c>
    </row>
    <row r="7" spans="1:18" ht="27.75" customHeight="1">
      <c r="A7" s="69" t="s">
        <v>67</v>
      </c>
      <c r="B7" s="70"/>
      <c r="C7" s="39">
        <v>4</v>
      </c>
      <c r="D7" s="40">
        <v>0</v>
      </c>
      <c r="E7" s="30">
        <v>0</v>
      </c>
      <c r="F7" s="39">
        <v>0</v>
      </c>
      <c r="G7" s="40">
        <v>0</v>
      </c>
      <c r="H7" s="30">
        <v>1</v>
      </c>
      <c r="I7" s="39">
        <v>0</v>
      </c>
      <c r="J7" s="40">
        <v>1</v>
      </c>
      <c r="K7" s="30">
        <v>1</v>
      </c>
      <c r="L7" s="39"/>
      <c r="M7" s="40"/>
      <c r="N7" s="30"/>
      <c r="O7" s="39"/>
      <c r="P7" s="40" t="s">
        <v>45</v>
      </c>
      <c r="Q7" s="30"/>
      <c r="R7" s="33">
        <f>SUM(C7:Q7)</f>
        <v>7</v>
      </c>
    </row>
    <row r="8" spans="1:18" ht="27.75" customHeight="1">
      <c r="A8" s="69" t="s">
        <v>68</v>
      </c>
      <c r="B8" s="70"/>
      <c r="C8" s="28">
        <v>1</v>
      </c>
      <c r="D8" s="29">
        <v>0</v>
      </c>
      <c r="E8" s="30">
        <v>0</v>
      </c>
      <c r="F8" s="28">
        <v>0</v>
      </c>
      <c r="G8" s="29">
        <v>1</v>
      </c>
      <c r="H8" s="30">
        <v>0</v>
      </c>
      <c r="I8" s="28">
        <v>1</v>
      </c>
      <c r="J8" s="29">
        <v>0</v>
      </c>
      <c r="K8" s="30">
        <v>0</v>
      </c>
      <c r="L8" s="28"/>
      <c r="M8" s="29"/>
      <c r="N8" s="30"/>
      <c r="O8" s="28"/>
      <c r="P8" s="29"/>
      <c r="Q8" s="30"/>
      <c r="R8" s="33">
        <f>SUM(C8:Q8)</f>
        <v>3</v>
      </c>
    </row>
    <row r="9" spans="1:18" ht="21" customHeight="1">
      <c r="A9" s="82" t="s">
        <v>105</v>
      </c>
      <c r="B9" s="83"/>
      <c r="C9" s="61" t="s">
        <v>18</v>
      </c>
      <c r="D9" s="62"/>
      <c r="E9" s="62"/>
      <c r="F9" s="62"/>
      <c r="G9" s="62"/>
      <c r="H9" s="63"/>
      <c r="I9" s="64" t="s">
        <v>19</v>
      </c>
      <c r="J9" s="65"/>
      <c r="K9" s="66" t="s">
        <v>122</v>
      </c>
      <c r="L9" s="67"/>
      <c r="M9" s="68" t="s">
        <v>21</v>
      </c>
      <c r="N9" s="67"/>
      <c r="O9" s="64" t="s">
        <v>123</v>
      </c>
      <c r="P9" s="62"/>
      <c r="Q9" s="62"/>
      <c r="R9" s="65"/>
    </row>
    <row r="10" spans="1:18" ht="16.5" customHeight="1">
      <c r="A10" s="53" t="str">
        <f>A7</f>
        <v>神港学園</v>
      </c>
      <c r="B10" s="59"/>
      <c r="C10" s="36" t="s">
        <v>23</v>
      </c>
      <c r="D10" s="80" t="s">
        <v>136</v>
      </c>
      <c r="E10" s="81"/>
      <c r="F10" s="25">
        <v>4</v>
      </c>
      <c r="G10" s="57"/>
      <c r="H10" s="58"/>
      <c r="I10" s="46" t="s">
        <v>143</v>
      </c>
      <c r="J10" s="46"/>
      <c r="K10" s="46"/>
      <c r="L10" s="58"/>
      <c r="M10" s="46" t="s">
        <v>69</v>
      </c>
      <c r="N10" s="58"/>
      <c r="O10" s="46" t="s">
        <v>144</v>
      </c>
      <c r="P10" s="58"/>
      <c r="Q10" s="45"/>
      <c r="R10" s="46"/>
    </row>
    <row r="11" spans="1:18" ht="16.5" customHeight="1">
      <c r="A11" s="53"/>
      <c r="B11" s="59"/>
      <c r="C11" s="37">
        <v>2</v>
      </c>
      <c r="D11" s="78" t="s">
        <v>70</v>
      </c>
      <c r="E11" s="79"/>
      <c r="F11" s="26">
        <v>5</v>
      </c>
      <c r="G11" s="47"/>
      <c r="H11" s="48"/>
      <c r="I11" s="50"/>
      <c r="J11" s="50"/>
      <c r="K11" s="50"/>
      <c r="L11" s="48"/>
      <c r="M11" s="50"/>
      <c r="N11" s="48"/>
      <c r="O11" s="50" t="s">
        <v>71</v>
      </c>
      <c r="P11" s="48"/>
      <c r="Q11" s="49"/>
      <c r="R11" s="50"/>
    </row>
    <row r="12" spans="1:18" ht="16.5" customHeight="1">
      <c r="A12" s="55"/>
      <c r="B12" s="60"/>
      <c r="C12" s="38">
        <v>3</v>
      </c>
      <c r="D12" s="76" t="s">
        <v>71</v>
      </c>
      <c r="E12" s="77"/>
      <c r="F12" s="27">
        <v>6</v>
      </c>
      <c r="G12" s="43"/>
      <c r="H12" s="44"/>
      <c r="I12" s="42"/>
      <c r="J12" s="42"/>
      <c r="K12" s="42"/>
      <c r="L12" s="44"/>
      <c r="M12" s="42"/>
      <c r="N12" s="44"/>
      <c r="O12" s="42"/>
      <c r="P12" s="44"/>
      <c r="Q12" s="41"/>
      <c r="R12" s="42"/>
    </row>
    <row r="13" spans="1:18" ht="16.5" customHeight="1">
      <c r="A13" s="51" t="str">
        <f>A8</f>
        <v>神戸村野工業</v>
      </c>
      <c r="B13" s="52"/>
      <c r="C13" s="36" t="s">
        <v>23</v>
      </c>
      <c r="D13" s="80" t="s">
        <v>145</v>
      </c>
      <c r="E13" s="81"/>
      <c r="F13" s="25">
        <v>4</v>
      </c>
      <c r="G13" s="57"/>
      <c r="H13" s="58"/>
      <c r="I13" s="46" t="s">
        <v>146</v>
      </c>
      <c r="J13" s="46"/>
      <c r="K13" s="46"/>
      <c r="L13" s="58"/>
      <c r="M13" s="46" t="s">
        <v>72</v>
      </c>
      <c r="N13" s="58"/>
      <c r="O13" s="46" t="s">
        <v>73</v>
      </c>
      <c r="P13" s="58"/>
      <c r="Q13" s="45"/>
      <c r="R13" s="46"/>
    </row>
    <row r="14" spans="1:18" ht="16.5" customHeight="1">
      <c r="A14" s="53"/>
      <c r="B14" s="54"/>
      <c r="C14" s="37">
        <v>2</v>
      </c>
      <c r="D14" s="78"/>
      <c r="E14" s="79"/>
      <c r="F14" s="26">
        <v>5</v>
      </c>
      <c r="G14" s="47"/>
      <c r="H14" s="48"/>
      <c r="I14" s="50"/>
      <c r="J14" s="50"/>
      <c r="K14" s="50"/>
      <c r="L14" s="48"/>
      <c r="M14" s="50"/>
      <c r="N14" s="48"/>
      <c r="O14" s="50" t="s">
        <v>74</v>
      </c>
      <c r="P14" s="48"/>
      <c r="Q14" s="49"/>
      <c r="R14" s="50"/>
    </row>
    <row r="15" spans="1:18" ht="16.5" customHeight="1">
      <c r="A15" s="55"/>
      <c r="B15" s="56"/>
      <c r="C15" s="38">
        <v>3</v>
      </c>
      <c r="D15" s="76"/>
      <c r="E15" s="77"/>
      <c r="F15" s="27">
        <v>6</v>
      </c>
      <c r="G15" s="43"/>
      <c r="H15" s="44"/>
      <c r="I15" s="42"/>
      <c r="J15" s="42"/>
      <c r="K15" s="42"/>
      <c r="L15" s="44"/>
      <c r="M15" s="42"/>
      <c r="N15" s="44"/>
      <c r="O15" s="42"/>
      <c r="P15" s="44"/>
      <c r="Q15" s="41"/>
      <c r="R15" s="42"/>
    </row>
    <row r="16" spans="9:18" ht="11.25" customHeight="1">
      <c r="I16" s="16"/>
      <c r="J16" s="17"/>
      <c r="K16" s="16"/>
      <c r="L16" s="16"/>
      <c r="M16" s="16"/>
      <c r="N16" s="16"/>
      <c r="O16" s="16"/>
      <c r="P16" s="16"/>
      <c r="Q16" s="16"/>
      <c r="R16" s="16"/>
    </row>
    <row r="17" spans="1:18" ht="18.75" customHeight="1">
      <c r="A17" s="19"/>
      <c r="B17" s="35">
        <v>2</v>
      </c>
      <c r="C17" s="20" t="s">
        <v>2</v>
      </c>
      <c r="E17" s="71" t="s">
        <v>24</v>
      </c>
      <c r="F17" s="71"/>
      <c r="G17" s="72" t="s">
        <v>13</v>
      </c>
      <c r="H17" s="72"/>
      <c r="I17" s="73">
        <v>0.5451388888888888</v>
      </c>
      <c r="J17" s="73"/>
      <c r="K17" s="74" t="s">
        <v>14</v>
      </c>
      <c r="L17" s="74"/>
      <c r="M17" s="73">
        <v>0.6104166666666667</v>
      </c>
      <c r="N17" s="73"/>
      <c r="O17" s="74" t="s">
        <v>15</v>
      </c>
      <c r="P17" s="74"/>
      <c r="Q17" s="75">
        <f>SUM(M17-I17)</f>
        <v>0.06527777777777788</v>
      </c>
      <c r="R17" s="75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82" t="s">
        <v>28</v>
      </c>
      <c r="B19" s="83"/>
      <c r="C19" s="1" t="s">
        <v>29</v>
      </c>
      <c r="D19" s="2" t="s">
        <v>30</v>
      </c>
      <c r="E19" s="3" t="s">
        <v>31</v>
      </c>
      <c r="F19" s="1" t="s">
        <v>32</v>
      </c>
      <c r="G19" s="2" t="s">
        <v>33</v>
      </c>
      <c r="H19" s="18" t="s">
        <v>34</v>
      </c>
      <c r="I19" s="1" t="s">
        <v>35</v>
      </c>
      <c r="J19" s="13" t="s">
        <v>115</v>
      </c>
      <c r="K19" s="14" t="s">
        <v>116</v>
      </c>
      <c r="L19" s="21" t="s">
        <v>38</v>
      </c>
      <c r="M19" s="13" t="s">
        <v>39</v>
      </c>
      <c r="N19" s="14" t="s">
        <v>40</v>
      </c>
      <c r="O19" s="21" t="s">
        <v>41</v>
      </c>
      <c r="P19" s="13" t="s">
        <v>42</v>
      </c>
      <c r="Q19" s="14" t="s">
        <v>43</v>
      </c>
      <c r="R19" s="15" t="s">
        <v>16</v>
      </c>
    </row>
    <row r="20" spans="1:18" ht="27.75" customHeight="1">
      <c r="A20" s="69" t="s">
        <v>48</v>
      </c>
      <c r="B20" s="70"/>
      <c r="C20" s="28">
        <v>3</v>
      </c>
      <c r="D20" s="29">
        <v>2</v>
      </c>
      <c r="E20" s="30">
        <v>0</v>
      </c>
      <c r="F20" s="28">
        <v>1</v>
      </c>
      <c r="G20" s="29">
        <v>1</v>
      </c>
      <c r="H20" s="30">
        <v>1</v>
      </c>
      <c r="I20" s="28">
        <v>0</v>
      </c>
      <c r="J20" s="29"/>
      <c r="K20" s="30"/>
      <c r="L20" s="84" t="s">
        <v>165</v>
      </c>
      <c r="M20" s="85"/>
      <c r="N20" s="86"/>
      <c r="O20" s="28"/>
      <c r="P20" s="29"/>
      <c r="Q20" s="30"/>
      <c r="R20" s="33">
        <f>SUM(C20:Q20)</f>
        <v>8</v>
      </c>
    </row>
    <row r="21" spans="1:18" ht="27.75" customHeight="1">
      <c r="A21" s="69" t="s">
        <v>169</v>
      </c>
      <c r="B21" s="70"/>
      <c r="C21" s="28">
        <v>0</v>
      </c>
      <c r="D21" s="29">
        <v>0</v>
      </c>
      <c r="E21" s="30">
        <v>0</v>
      </c>
      <c r="F21" s="28">
        <v>0</v>
      </c>
      <c r="G21" s="29">
        <v>0</v>
      </c>
      <c r="H21" s="30">
        <v>0</v>
      </c>
      <c r="I21" s="28">
        <v>0</v>
      </c>
      <c r="J21" s="29"/>
      <c r="K21" s="30"/>
      <c r="L21" s="87"/>
      <c r="M21" s="88"/>
      <c r="N21" s="89"/>
      <c r="O21" s="28"/>
      <c r="P21" s="29"/>
      <c r="Q21" s="30"/>
      <c r="R21" s="33">
        <f>SUM(C21:Q21)</f>
        <v>0</v>
      </c>
    </row>
    <row r="22" spans="1:18" ht="21" customHeight="1">
      <c r="A22" s="82" t="s">
        <v>105</v>
      </c>
      <c r="B22" s="83"/>
      <c r="C22" s="61" t="s">
        <v>18</v>
      </c>
      <c r="D22" s="62"/>
      <c r="E22" s="62"/>
      <c r="F22" s="62"/>
      <c r="G22" s="62"/>
      <c r="H22" s="63"/>
      <c r="I22" s="64" t="s">
        <v>19</v>
      </c>
      <c r="J22" s="65"/>
      <c r="K22" s="66" t="s">
        <v>122</v>
      </c>
      <c r="L22" s="67"/>
      <c r="M22" s="68" t="s">
        <v>21</v>
      </c>
      <c r="N22" s="67"/>
      <c r="O22" s="64" t="s">
        <v>123</v>
      </c>
      <c r="P22" s="62"/>
      <c r="Q22" s="62"/>
      <c r="R22" s="65"/>
    </row>
    <row r="23" spans="1:18" ht="16.5" customHeight="1">
      <c r="A23" s="53" t="str">
        <f>A20</f>
        <v>明石商業</v>
      </c>
      <c r="B23" s="59"/>
      <c r="C23" s="36" t="s">
        <v>23</v>
      </c>
      <c r="D23" s="80" t="s">
        <v>147</v>
      </c>
      <c r="E23" s="81"/>
      <c r="F23" s="25">
        <v>4</v>
      </c>
      <c r="G23" s="57"/>
      <c r="H23" s="58"/>
      <c r="I23" s="46" t="s">
        <v>148</v>
      </c>
      <c r="J23" s="46"/>
      <c r="K23" s="46"/>
      <c r="L23" s="58"/>
      <c r="M23" s="46" t="s">
        <v>75</v>
      </c>
      <c r="N23" s="58"/>
      <c r="O23" s="46" t="s">
        <v>149</v>
      </c>
      <c r="P23" s="58"/>
      <c r="Q23" s="45"/>
      <c r="R23" s="46"/>
    </row>
    <row r="24" spans="1:18" ht="16.5" customHeight="1">
      <c r="A24" s="53"/>
      <c r="B24" s="59"/>
      <c r="C24" s="37">
        <v>2</v>
      </c>
      <c r="D24" s="78" t="s">
        <v>76</v>
      </c>
      <c r="E24" s="79"/>
      <c r="F24" s="26">
        <v>5</v>
      </c>
      <c r="G24" s="47"/>
      <c r="H24" s="48"/>
      <c r="I24" s="50"/>
      <c r="J24" s="50"/>
      <c r="K24" s="50"/>
      <c r="L24" s="48"/>
      <c r="M24" s="50"/>
      <c r="N24" s="48"/>
      <c r="O24" s="50"/>
      <c r="P24" s="48"/>
      <c r="Q24" s="49"/>
      <c r="R24" s="50"/>
    </row>
    <row r="25" spans="1:18" ht="16.5" customHeight="1">
      <c r="A25" s="55"/>
      <c r="B25" s="60"/>
      <c r="C25" s="38">
        <v>3</v>
      </c>
      <c r="D25" s="76"/>
      <c r="E25" s="77"/>
      <c r="F25" s="27">
        <v>6</v>
      </c>
      <c r="G25" s="43"/>
      <c r="H25" s="44"/>
      <c r="I25" s="42"/>
      <c r="J25" s="42"/>
      <c r="K25" s="42"/>
      <c r="L25" s="44"/>
      <c r="M25" s="42"/>
      <c r="N25" s="44"/>
      <c r="O25" s="42"/>
      <c r="P25" s="44"/>
      <c r="Q25" s="41"/>
      <c r="R25" s="42"/>
    </row>
    <row r="26" spans="1:18" ht="16.5" customHeight="1">
      <c r="A26" s="51" t="str">
        <f>A21</f>
        <v>夢　　前</v>
      </c>
      <c r="B26" s="52"/>
      <c r="C26" s="36" t="s">
        <v>23</v>
      </c>
      <c r="D26" s="80" t="s">
        <v>150</v>
      </c>
      <c r="E26" s="81"/>
      <c r="F26" s="25">
        <v>4</v>
      </c>
      <c r="G26" s="57"/>
      <c r="H26" s="58"/>
      <c r="I26" s="46" t="s">
        <v>151</v>
      </c>
      <c r="J26" s="46"/>
      <c r="K26" s="46"/>
      <c r="L26" s="58"/>
      <c r="M26" s="46"/>
      <c r="N26" s="58"/>
      <c r="O26" s="46"/>
      <c r="P26" s="58"/>
      <c r="Q26" s="45"/>
      <c r="R26" s="46"/>
    </row>
    <row r="27" spans="1:18" ht="16.5" customHeight="1">
      <c r="A27" s="53"/>
      <c r="B27" s="54"/>
      <c r="C27" s="37">
        <v>2</v>
      </c>
      <c r="D27" s="78"/>
      <c r="E27" s="79"/>
      <c r="F27" s="26">
        <v>5</v>
      </c>
      <c r="G27" s="47"/>
      <c r="H27" s="48"/>
      <c r="I27" s="50"/>
      <c r="J27" s="50"/>
      <c r="K27" s="50"/>
      <c r="L27" s="48"/>
      <c r="M27" s="50"/>
      <c r="N27" s="48"/>
      <c r="O27" s="50"/>
      <c r="P27" s="48"/>
      <c r="Q27" s="49"/>
      <c r="R27" s="50"/>
    </row>
    <row r="28" spans="1:18" ht="16.5" customHeight="1">
      <c r="A28" s="55"/>
      <c r="B28" s="56"/>
      <c r="C28" s="38">
        <v>3</v>
      </c>
      <c r="D28" s="76"/>
      <c r="E28" s="77"/>
      <c r="F28" s="27">
        <v>6</v>
      </c>
      <c r="G28" s="43"/>
      <c r="H28" s="44"/>
      <c r="I28" s="42"/>
      <c r="J28" s="42"/>
      <c r="K28" s="42"/>
      <c r="L28" s="44"/>
      <c r="M28" s="42"/>
      <c r="N28" s="44"/>
      <c r="O28" s="42"/>
      <c r="P28" s="44"/>
      <c r="Q28" s="41"/>
      <c r="R28" s="42"/>
    </row>
    <row r="29" spans="9:18" ht="11.25" customHeight="1">
      <c r="I29" s="16"/>
      <c r="J29" s="17"/>
      <c r="K29" s="16"/>
      <c r="L29" s="16"/>
      <c r="M29" s="16"/>
      <c r="N29" s="16"/>
      <c r="O29" s="16"/>
      <c r="P29" s="16"/>
      <c r="Q29" s="16"/>
      <c r="R29" s="16"/>
    </row>
  </sheetData>
  <sheetProtection/>
  <mergeCells count="124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L20:N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7 R20 A20:B20 A7:B7">
    <cfRule type="expression" priority="17" dxfId="111" stopIfTrue="1">
      <formula>$R7&gt;$R8</formula>
    </cfRule>
  </conditionalFormatting>
  <conditionalFormatting sqref="R8 R21">
    <cfRule type="expression" priority="18" dxfId="111" stopIfTrue="1">
      <formula>$R8&gt;$R7</formula>
    </cfRule>
  </conditionalFormatting>
  <conditionalFormatting sqref="C20:I21 C7:Q8">
    <cfRule type="cellIs" priority="19" dxfId="111" operator="greaterThan" stopIfTrue="1">
      <formula>0</formula>
    </cfRule>
  </conditionalFormatting>
  <conditionalFormatting sqref="A8:B8 A21:B21">
    <cfRule type="expression" priority="20" dxfId="111" stopIfTrue="1">
      <formula>$R7&lt;$R8</formula>
    </cfRule>
  </conditionalFormatting>
  <conditionalFormatting sqref="H6">
    <cfRule type="expression" priority="16" dxfId="16" stopIfTrue="1">
      <formula>H7=""</formula>
    </cfRule>
  </conditionalFormatting>
  <conditionalFormatting sqref="H19">
    <cfRule type="expression" priority="15" dxfId="16" stopIfTrue="1">
      <formula>H20=""</formula>
    </cfRule>
  </conditionalFormatting>
  <conditionalFormatting sqref="J20:K21">
    <cfRule type="cellIs" priority="14" dxfId="111" operator="greaterThan" stopIfTrue="1">
      <formula>0</formula>
    </cfRule>
  </conditionalFormatting>
  <conditionalFormatting sqref="O20:O21">
    <cfRule type="cellIs" priority="12" dxfId="111" operator="greaterThan" stopIfTrue="1">
      <formula>0</formula>
    </cfRule>
  </conditionalFormatting>
  <conditionalFormatting sqref="P20:Q21">
    <cfRule type="cellIs" priority="13" dxfId="111" operator="greaterThan" stopIfTrue="1">
      <formula>0</formula>
    </cfRule>
  </conditionalFormatting>
  <conditionalFormatting sqref="I11:J12 I14:N15 G10:H15 D11:E12 D14:E15 K10:R12 K13:N13">
    <cfRule type="cellIs" priority="8" dxfId="8" operator="lessThan" stopIfTrue="1">
      <formula>"""0"""</formula>
    </cfRule>
  </conditionalFormatting>
  <conditionalFormatting sqref="O13:R13 O15:R15 Q14:R14">
    <cfRule type="cellIs" priority="7" dxfId="8" operator="lessThan" stopIfTrue="1">
      <formula>"""0"""</formula>
    </cfRule>
  </conditionalFormatting>
  <conditionalFormatting sqref="O14:P14">
    <cfRule type="cellIs" priority="6" dxfId="8" operator="lessThan" stopIfTrue="1">
      <formula>"""0"""</formula>
    </cfRule>
  </conditionalFormatting>
  <conditionalFormatting sqref="I24:J25 I27:N28 G23:H28 D24:E25 D27:E28 K23:R25 K26:N26">
    <cfRule type="cellIs" priority="3" dxfId="8" operator="lessThan" stopIfTrue="1">
      <formula>"""0"""</formula>
    </cfRule>
  </conditionalFormatting>
  <conditionalFormatting sqref="O26:R26 O28:R28 Q27:R27">
    <cfRule type="cellIs" priority="2" dxfId="8" operator="lessThan" stopIfTrue="1">
      <formula>"""0"""</formula>
    </cfRule>
  </conditionalFormatting>
  <conditionalFormatting sqref="O27:P27">
    <cfRule type="cellIs" priority="1" dxfId="8" operator="lessThan" stopIfTrue="1">
      <formula>"""0"""</formula>
    </cfRule>
  </conditionalFormatting>
  <conditionalFormatting sqref="A23:B23 A10:B10">
    <cfRule type="expression" priority="54" dxfId="111" stopIfTrue="1">
      <formula>$R7&gt;$R8</formula>
    </cfRule>
  </conditionalFormatting>
  <conditionalFormatting sqref="A25:B25 A12:B12">
    <cfRule type="expression" priority="55" dxfId="111" stopIfTrue="1">
      <formula>'4.23'!#REF!&gt;$R9</formula>
    </cfRule>
  </conditionalFormatting>
  <conditionalFormatting sqref="A24:B24 A11:B11">
    <cfRule type="expression" priority="56" dxfId="111" stopIfTrue="1">
      <formula>$R8&gt;'4.23'!#REF!</formula>
    </cfRule>
  </conditionalFormatting>
  <conditionalFormatting sqref="A26:B26 A13:B13">
    <cfRule type="expression" priority="57" dxfId="111" stopIfTrue="1">
      <formula>$R7&lt;$R8</formula>
    </cfRule>
  </conditionalFormatting>
  <conditionalFormatting sqref="A28:B28 A15:B15">
    <cfRule type="expression" priority="58" dxfId="111" stopIfTrue="1">
      <formula>'4.23'!#REF!&lt;$R9</formula>
    </cfRule>
  </conditionalFormatting>
  <conditionalFormatting sqref="A27:B27 A14:B14">
    <cfRule type="expression" priority="59" dxfId="111" stopIfTrue="1">
      <formula>$R8&lt;'4.23'!#REF!</formula>
    </cfRule>
  </conditionalFormatting>
  <dataValidations count="4"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C7:Q8 I4:J4 M4:N4 I17:J17 M17:N17 O1 M1 C20:K21 O20:Q21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type="list" allowBlank="1" showInputMessage="1" showErrorMessage="1" sqref="C4 C17">
      <formula1>"回戦,戦,勝戦"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R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23" t="s">
        <v>101</v>
      </c>
      <c r="B1" s="90" t="s">
        <v>4</v>
      </c>
      <c r="C1" s="90"/>
      <c r="D1" s="90"/>
      <c r="E1" s="90"/>
      <c r="F1" s="90"/>
      <c r="G1" s="90"/>
      <c r="H1" s="5" t="s">
        <v>5</v>
      </c>
      <c r="I1" s="22">
        <v>4</v>
      </c>
      <c r="J1" s="6" t="s">
        <v>6</v>
      </c>
      <c r="K1" s="7">
        <v>2017</v>
      </c>
      <c r="L1" s="8" t="s">
        <v>7</v>
      </c>
      <c r="M1" s="31">
        <v>4</v>
      </c>
      <c r="N1" s="8" t="s">
        <v>0</v>
      </c>
      <c r="O1" s="31">
        <v>29</v>
      </c>
      <c r="P1" s="5" t="s">
        <v>8</v>
      </c>
      <c r="Q1" s="32" t="s">
        <v>102</v>
      </c>
      <c r="R1" s="9" t="s">
        <v>10</v>
      </c>
    </row>
    <row r="2" ht="5.25" customHeight="1"/>
    <row r="3" spans="1:18" ht="18.75" customHeight="1">
      <c r="A3" s="34" t="s">
        <v>44</v>
      </c>
      <c r="K3" s="91" t="s">
        <v>11</v>
      </c>
      <c r="L3" s="91"/>
      <c r="M3" s="92" t="s">
        <v>46</v>
      </c>
      <c r="N3" s="92"/>
      <c r="O3" s="92"/>
      <c r="P3" s="92"/>
      <c r="Q3" s="92"/>
      <c r="R3" s="24" t="s">
        <v>12</v>
      </c>
    </row>
    <row r="4" spans="1:18" ht="18.75" customHeight="1">
      <c r="A4" s="19"/>
      <c r="B4" s="35">
        <v>3</v>
      </c>
      <c r="C4" s="20" t="s">
        <v>2</v>
      </c>
      <c r="E4" s="71" t="s">
        <v>1</v>
      </c>
      <c r="F4" s="71"/>
      <c r="G4" s="72" t="s">
        <v>13</v>
      </c>
      <c r="H4" s="72"/>
      <c r="I4" s="73">
        <v>0.4152777777777778</v>
      </c>
      <c r="J4" s="73"/>
      <c r="K4" s="74" t="s">
        <v>14</v>
      </c>
      <c r="L4" s="74"/>
      <c r="M4" s="73">
        <v>0.4986111111111111</v>
      </c>
      <c r="N4" s="73"/>
      <c r="O4" s="74" t="s">
        <v>15</v>
      </c>
      <c r="P4" s="74"/>
      <c r="Q4" s="75">
        <f>SUM(M4-I4)</f>
        <v>0.08333333333333331</v>
      </c>
      <c r="R4" s="75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82" t="s">
        <v>28</v>
      </c>
      <c r="B6" s="83"/>
      <c r="C6" s="1" t="s">
        <v>29</v>
      </c>
      <c r="D6" s="2" t="s">
        <v>30</v>
      </c>
      <c r="E6" s="3" t="s">
        <v>31</v>
      </c>
      <c r="F6" s="1" t="s">
        <v>32</v>
      </c>
      <c r="G6" s="2" t="s">
        <v>33</v>
      </c>
      <c r="H6" s="18" t="s">
        <v>34</v>
      </c>
      <c r="I6" s="1" t="s">
        <v>35</v>
      </c>
      <c r="J6" s="2" t="s">
        <v>36</v>
      </c>
      <c r="K6" s="3" t="s">
        <v>37</v>
      </c>
      <c r="L6" s="21" t="s">
        <v>38</v>
      </c>
      <c r="M6" s="13" t="s">
        <v>39</v>
      </c>
      <c r="N6" s="14" t="s">
        <v>40</v>
      </c>
      <c r="O6" s="21" t="s">
        <v>41</v>
      </c>
      <c r="P6" s="13" t="s">
        <v>42</v>
      </c>
      <c r="Q6" s="14" t="s">
        <v>43</v>
      </c>
      <c r="R6" s="15" t="s">
        <v>16</v>
      </c>
    </row>
    <row r="7" spans="1:18" ht="27.75" customHeight="1">
      <c r="A7" s="69" t="s">
        <v>48</v>
      </c>
      <c r="B7" s="70"/>
      <c r="C7" s="39">
        <v>1</v>
      </c>
      <c r="D7" s="40">
        <v>1</v>
      </c>
      <c r="E7" s="30">
        <v>0</v>
      </c>
      <c r="F7" s="39">
        <v>0</v>
      </c>
      <c r="G7" s="40">
        <v>0</v>
      </c>
      <c r="H7" s="30">
        <v>0</v>
      </c>
      <c r="I7" s="39">
        <v>1</v>
      </c>
      <c r="J7" s="40">
        <v>0</v>
      </c>
      <c r="K7" s="30">
        <v>0</v>
      </c>
      <c r="L7" s="39"/>
      <c r="M7" s="40"/>
      <c r="N7" s="30"/>
      <c r="O7" s="39"/>
      <c r="P7" s="40" t="s">
        <v>45</v>
      </c>
      <c r="Q7" s="30"/>
      <c r="R7" s="33">
        <f>SUM(C7:Q7)</f>
        <v>3</v>
      </c>
    </row>
    <row r="8" spans="1:18" ht="27.75" customHeight="1">
      <c r="A8" s="69" t="s">
        <v>168</v>
      </c>
      <c r="B8" s="70"/>
      <c r="C8" s="28">
        <v>0</v>
      </c>
      <c r="D8" s="29">
        <v>0</v>
      </c>
      <c r="E8" s="30">
        <v>0</v>
      </c>
      <c r="F8" s="28">
        <v>0</v>
      </c>
      <c r="G8" s="29">
        <v>0</v>
      </c>
      <c r="H8" s="30">
        <v>0</v>
      </c>
      <c r="I8" s="28">
        <v>0</v>
      </c>
      <c r="J8" s="29">
        <v>0</v>
      </c>
      <c r="K8" s="30">
        <v>0</v>
      </c>
      <c r="L8" s="28"/>
      <c r="M8" s="29"/>
      <c r="N8" s="30"/>
      <c r="O8" s="28"/>
      <c r="P8" s="29"/>
      <c r="Q8" s="30"/>
      <c r="R8" s="33">
        <f>SUM(C8:Q8)</f>
        <v>0</v>
      </c>
    </row>
    <row r="9" spans="1:18" ht="21" customHeight="1">
      <c r="A9" s="82" t="s">
        <v>105</v>
      </c>
      <c r="B9" s="83"/>
      <c r="C9" s="61" t="s">
        <v>18</v>
      </c>
      <c r="D9" s="62"/>
      <c r="E9" s="62"/>
      <c r="F9" s="62"/>
      <c r="G9" s="62"/>
      <c r="H9" s="63"/>
      <c r="I9" s="64" t="s">
        <v>19</v>
      </c>
      <c r="J9" s="65"/>
      <c r="K9" s="66" t="s">
        <v>122</v>
      </c>
      <c r="L9" s="67"/>
      <c r="M9" s="68" t="s">
        <v>21</v>
      </c>
      <c r="N9" s="67"/>
      <c r="O9" s="64" t="s">
        <v>123</v>
      </c>
      <c r="P9" s="62"/>
      <c r="Q9" s="62"/>
      <c r="R9" s="65"/>
    </row>
    <row r="10" spans="1:18" ht="16.5" customHeight="1">
      <c r="A10" s="53" t="str">
        <f>A7</f>
        <v>明石商業</v>
      </c>
      <c r="B10" s="59"/>
      <c r="C10" s="36" t="s">
        <v>23</v>
      </c>
      <c r="D10" s="80" t="s">
        <v>147</v>
      </c>
      <c r="E10" s="81"/>
      <c r="F10" s="25">
        <v>4</v>
      </c>
      <c r="G10" s="57"/>
      <c r="H10" s="58"/>
      <c r="I10" s="46" t="s">
        <v>148</v>
      </c>
      <c r="J10" s="46"/>
      <c r="K10" s="46"/>
      <c r="L10" s="58"/>
      <c r="M10" s="46"/>
      <c r="N10" s="58"/>
      <c r="O10" s="46" t="s">
        <v>152</v>
      </c>
      <c r="P10" s="58"/>
      <c r="Q10" s="45"/>
      <c r="R10" s="46"/>
    </row>
    <row r="11" spans="1:18" ht="16.5" customHeight="1">
      <c r="A11" s="53"/>
      <c r="B11" s="59"/>
      <c r="C11" s="37">
        <v>2</v>
      </c>
      <c r="D11" s="78"/>
      <c r="E11" s="79"/>
      <c r="F11" s="26">
        <v>5</v>
      </c>
      <c r="G11" s="47"/>
      <c r="H11" s="48"/>
      <c r="I11" s="50"/>
      <c r="J11" s="50"/>
      <c r="K11" s="50"/>
      <c r="L11" s="48"/>
      <c r="M11" s="50"/>
      <c r="N11" s="48"/>
      <c r="O11" s="50"/>
      <c r="P11" s="48"/>
      <c r="Q11" s="49"/>
      <c r="R11" s="50"/>
    </row>
    <row r="12" spans="1:18" ht="16.5" customHeight="1">
      <c r="A12" s="55"/>
      <c r="B12" s="60"/>
      <c r="C12" s="38">
        <v>3</v>
      </c>
      <c r="D12" s="76"/>
      <c r="E12" s="77"/>
      <c r="F12" s="27">
        <v>6</v>
      </c>
      <c r="G12" s="43"/>
      <c r="H12" s="44"/>
      <c r="I12" s="42"/>
      <c r="J12" s="42"/>
      <c r="K12" s="42"/>
      <c r="L12" s="44"/>
      <c r="M12" s="42"/>
      <c r="N12" s="44"/>
      <c r="O12" s="42"/>
      <c r="P12" s="44"/>
      <c r="Q12" s="41"/>
      <c r="R12" s="42"/>
    </row>
    <row r="13" spans="1:18" ht="16.5" customHeight="1">
      <c r="A13" s="51" t="str">
        <f>A8</f>
        <v>市　　川</v>
      </c>
      <c r="B13" s="52"/>
      <c r="C13" s="36" t="s">
        <v>23</v>
      </c>
      <c r="D13" s="80" t="s">
        <v>153</v>
      </c>
      <c r="E13" s="81"/>
      <c r="F13" s="25">
        <v>4</v>
      </c>
      <c r="G13" s="57" t="s">
        <v>77</v>
      </c>
      <c r="H13" s="58"/>
      <c r="I13" s="46" t="s">
        <v>154</v>
      </c>
      <c r="J13" s="46"/>
      <c r="K13" s="46"/>
      <c r="L13" s="58"/>
      <c r="M13" s="46"/>
      <c r="N13" s="58"/>
      <c r="O13" s="46"/>
      <c r="P13" s="58"/>
      <c r="Q13" s="45"/>
      <c r="R13" s="46"/>
    </row>
    <row r="14" spans="1:18" ht="16.5" customHeight="1">
      <c r="A14" s="53"/>
      <c r="B14" s="54"/>
      <c r="C14" s="37">
        <v>2</v>
      </c>
      <c r="D14" s="78" t="s">
        <v>78</v>
      </c>
      <c r="E14" s="79"/>
      <c r="F14" s="26">
        <v>5</v>
      </c>
      <c r="G14" s="47"/>
      <c r="H14" s="48"/>
      <c r="I14" s="50"/>
      <c r="J14" s="50"/>
      <c r="K14" s="50"/>
      <c r="L14" s="48"/>
      <c r="M14" s="50"/>
      <c r="N14" s="48"/>
      <c r="O14" s="50"/>
      <c r="P14" s="48"/>
      <c r="Q14" s="49"/>
      <c r="R14" s="50"/>
    </row>
    <row r="15" spans="1:18" ht="16.5" customHeight="1">
      <c r="A15" s="55"/>
      <c r="B15" s="56"/>
      <c r="C15" s="38">
        <v>3</v>
      </c>
      <c r="D15" s="76" t="s">
        <v>79</v>
      </c>
      <c r="E15" s="77"/>
      <c r="F15" s="27">
        <v>6</v>
      </c>
      <c r="G15" s="43"/>
      <c r="H15" s="44"/>
      <c r="I15" s="42"/>
      <c r="J15" s="42"/>
      <c r="K15" s="42"/>
      <c r="L15" s="44"/>
      <c r="M15" s="42"/>
      <c r="N15" s="44"/>
      <c r="O15" s="42"/>
      <c r="P15" s="44"/>
      <c r="Q15" s="41"/>
      <c r="R15" s="42"/>
    </row>
    <row r="16" spans="9:18" ht="11.25" customHeight="1">
      <c r="I16" s="16"/>
      <c r="J16" s="17"/>
      <c r="K16" s="16"/>
      <c r="L16" s="16"/>
      <c r="M16" s="16"/>
      <c r="N16" s="16"/>
      <c r="O16" s="16"/>
      <c r="P16" s="16"/>
      <c r="Q16" s="16"/>
      <c r="R16" s="16"/>
    </row>
    <row r="17" spans="1:18" ht="18.75" customHeight="1">
      <c r="A17" s="19"/>
      <c r="B17" s="35">
        <v>3</v>
      </c>
      <c r="C17" s="20" t="s">
        <v>2</v>
      </c>
      <c r="E17" s="71" t="s">
        <v>24</v>
      </c>
      <c r="F17" s="71"/>
      <c r="G17" s="72" t="s">
        <v>13</v>
      </c>
      <c r="H17" s="72"/>
      <c r="I17" s="73">
        <v>0.6111111111111112</v>
      </c>
      <c r="J17" s="73"/>
      <c r="K17" s="74" t="s">
        <v>14</v>
      </c>
      <c r="L17" s="74"/>
      <c r="M17" s="73">
        <v>0.6930555555555555</v>
      </c>
      <c r="N17" s="73"/>
      <c r="O17" s="74" t="s">
        <v>15</v>
      </c>
      <c r="P17" s="74"/>
      <c r="Q17" s="75">
        <f>SUM(M17-I17)</f>
        <v>0.08194444444444438</v>
      </c>
      <c r="R17" s="75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82" t="s">
        <v>28</v>
      </c>
      <c r="B19" s="83"/>
      <c r="C19" s="1" t="s">
        <v>29</v>
      </c>
      <c r="D19" s="2" t="s">
        <v>30</v>
      </c>
      <c r="E19" s="3" t="s">
        <v>31</v>
      </c>
      <c r="F19" s="1" t="s">
        <v>32</v>
      </c>
      <c r="G19" s="2" t="s">
        <v>33</v>
      </c>
      <c r="H19" s="18" t="s">
        <v>34</v>
      </c>
      <c r="I19" s="1" t="s">
        <v>35</v>
      </c>
      <c r="J19" s="2" t="s">
        <v>36</v>
      </c>
      <c r="K19" s="3" t="s">
        <v>37</v>
      </c>
      <c r="L19" s="21" t="s">
        <v>38</v>
      </c>
      <c r="M19" s="13" t="s">
        <v>39</v>
      </c>
      <c r="N19" s="14" t="s">
        <v>40</v>
      </c>
      <c r="O19" s="21" t="s">
        <v>41</v>
      </c>
      <c r="P19" s="13" t="s">
        <v>42</v>
      </c>
      <c r="Q19" s="14" t="s">
        <v>43</v>
      </c>
      <c r="R19" s="15" t="s">
        <v>16</v>
      </c>
    </row>
    <row r="20" spans="1:18" ht="27.75" customHeight="1">
      <c r="A20" s="69" t="s">
        <v>80</v>
      </c>
      <c r="B20" s="70"/>
      <c r="C20" s="28">
        <v>0</v>
      </c>
      <c r="D20" s="29">
        <v>7</v>
      </c>
      <c r="E20" s="30">
        <v>0</v>
      </c>
      <c r="F20" s="28">
        <v>0</v>
      </c>
      <c r="G20" s="29">
        <v>0</v>
      </c>
      <c r="H20" s="30">
        <v>0</v>
      </c>
      <c r="I20" s="28">
        <v>1</v>
      </c>
      <c r="J20" s="29">
        <v>0</v>
      </c>
      <c r="K20" s="30">
        <v>0</v>
      </c>
      <c r="L20" s="28"/>
      <c r="M20" s="29"/>
      <c r="N20" s="30"/>
      <c r="O20" s="28"/>
      <c r="P20" s="29" t="s">
        <v>45</v>
      </c>
      <c r="Q20" s="30"/>
      <c r="R20" s="33">
        <f>SUM(C20:Q20)</f>
        <v>8</v>
      </c>
    </row>
    <row r="21" spans="1:18" ht="27.75" customHeight="1">
      <c r="A21" s="69" t="s">
        <v>81</v>
      </c>
      <c r="B21" s="70"/>
      <c r="C21" s="28">
        <v>0</v>
      </c>
      <c r="D21" s="29">
        <v>0</v>
      </c>
      <c r="E21" s="30">
        <v>0</v>
      </c>
      <c r="F21" s="28">
        <v>0</v>
      </c>
      <c r="G21" s="29">
        <v>2</v>
      </c>
      <c r="H21" s="30">
        <v>0</v>
      </c>
      <c r="I21" s="28">
        <v>0</v>
      </c>
      <c r="J21" s="29">
        <v>1</v>
      </c>
      <c r="K21" s="30">
        <v>2</v>
      </c>
      <c r="L21" s="28"/>
      <c r="M21" s="29"/>
      <c r="N21" s="30"/>
      <c r="O21" s="28"/>
      <c r="P21" s="29"/>
      <c r="Q21" s="30"/>
      <c r="R21" s="33">
        <f>SUM(C21:Q21)</f>
        <v>5</v>
      </c>
    </row>
    <row r="22" spans="1:18" ht="21" customHeight="1">
      <c r="A22" s="82" t="s">
        <v>105</v>
      </c>
      <c r="B22" s="83"/>
      <c r="C22" s="61" t="s">
        <v>18</v>
      </c>
      <c r="D22" s="62"/>
      <c r="E22" s="62"/>
      <c r="F22" s="62"/>
      <c r="G22" s="62"/>
      <c r="H22" s="63"/>
      <c r="I22" s="64" t="s">
        <v>19</v>
      </c>
      <c r="J22" s="65"/>
      <c r="K22" s="66" t="s">
        <v>122</v>
      </c>
      <c r="L22" s="67"/>
      <c r="M22" s="68" t="s">
        <v>21</v>
      </c>
      <c r="N22" s="67"/>
      <c r="O22" s="64" t="s">
        <v>123</v>
      </c>
      <c r="P22" s="62"/>
      <c r="Q22" s="62"/>
      <c r="R22" s="65"/>
    </row>
    <row r="23" spans="1:18" ht="16.5" customHeight="1">
      <c r="A23" s="53" t="str">
        <f>A20</f>
        <v>社</v>
      </c>
      <c r="B23" s="59"/>
      <c r="C23" s="36" t="s">
        <v>23</v>
      </c>
      <c r="D23" s="80" t="s">
        <v>155</v>
      </c>
      <c r="E23" s="81"/>
      <c r="F23" s="25">
        <v>4</v>
      </c>
      <c r="G23" s="57"/>
      <c r="H23" s="58"/>
      <c r="I23" s="46" t="s">
        <v>156</v>
      </c>
      <c r="J23" s="46"/>
      <c r="K23" s="46" t="s">
        <v>83</v>
      </c>
      <c r="L23" s="58"/>
      <c r="M23" s="46" t="s">
        <v>83</v>
      </c>
      <c r="N23" s="58"/>
      <c r="O23" s="46" t="s">
        <v>157</v>
      </c>
      <c r="P23" s="58"/>
      <c r="Q23" s="45"/>
      <c r="R23" s="46"/>
    </row>
    <row r="24" spans="1:18" ht="16.5" customHeight="1">
      <c r="A24" s="53"/>
      <c r="B24" s="59"/>
      <c r="C24" s="37">
        <v>2</v>
      </c>
      <c r="D24" s="78" t="s">
        <v>85</v>
      </c>
      <c r="E24" s="79"/>
      <c r="F24" s="26">
        <v>5</v>
      </c>
      <c r="G24" s="47"/>
      <c r="H24" s="48"/>
      <c r="I24" s="50"/>
      <c r="J24" s="50"/>
      <c r="K24" s="50"/>
      <c r="L24" s="48"/>
      <c r="M24" s="50"/>
      <c r="N24" s="48"/>
      <c r="O24" s="50" t="s">
        <v>82</v>
      </c>
      <c r="P24" s="48"/>
      <c r="Q24" s="49"/>
      <c r="R24" s="50"/>
    </row>
    <row r="25" spans="1:18" ht="16.5" customHeight="1">
      <c r="A25" s="55"/>
      <c r="B25" s="60"/>
      <c r="C25" s="38">
        <v>3</v>
      </c>
      <c r="D25" s="76"/>
      <c r="E25" s="77"/>
      <c r="F25" s="27">
        <v>6</v>
      </c>
      <c r="G25" s="43"/>
      <c r="H25" s="44"/>
      <c r="I25" s="42"/>
      <c r="J25" s="42"/>
      <c r="K25" s="42"/>
      <c r="L25" s="44"/>
      <c r="M25" s="42"/>
      <c r="N25" s="44"/>
      <c r="O25" s="42" t="s">
        <v>86</v>
      </c>
      <c r="P25" s="44"/>
      <c r="Q25" s="41"/>
      <c r="R25" s="42"/>
    </row>
    <row r="26" spans="1:18" ht="16.5" customHeight="1">
      <c r="A26" s="51" t="str">
        <f>A21</f>
        <v>関西学院</v>
      </c>
      <c r="B26" s="52"/>
      <c r="C26" s="36" t="s">
        <v>23</v>
      </c>
      <c r="D26" s="80" t="s">
        <v>158</v>
      </c>
      <c r="E26" s="81"/>
      <c r="F26" s="25">
        <v>4</v>
      </c>
      <c r="G26" s="57" t="s">
        <v>47</v>
      </c>
      <c r="H26" s="58"/>
      <c r="I26" s="46" t="s">
        <v>159</v>
      </c>
      <c r="J26" s="46"/>
      <c r="K26" s="46"/>
      <c r="L26" s="58"/>
      <c r="M26" s="46" t="s">
        <v>87</v>
      </c>
      <c r="N26" s="58"/>
      <c r="O26" s="46" t="s">
        <v>47</v>
      </c>
      <c r="P26" s="58"/>
      <c r="Q26" s="45"/>
      <c r="R26" s="46"/>
    </row>
    <row r="27" spans="1:18" ht="16.5" customHeight="1">
      <c r="A27" s="53"/>
      <c r="B27" s="54"/>
      <c r="C27" s="37">
        <v>2</v>
      </c>
      <c r="D27" s="78" t="s">
        <v>88</v>
      </c>
      <c r="E27" s="79"/>
      <c r="F27" s="26">
        <v>5</v>
      </c>
      <c r="G27" s="47"/>
      <c r="H27" s="48"/>
      <c r="I27" s="50"/>
      <c r="J27" s="50"/>
      <c r="K27" s="50"/>
      <c r="L27" s="48"/>
      <c r="M27" s="50"/>
      <c r="N27" s="48"/>
      <c r="O27" s="50"/>
      <c r="P27" s="48"/>
      <c r="Q27" s="49"/>
      <c r="R27" s="50"/>
    </row>
    <row r="28" spans="1:18" ht="16.5" customHeight="1">
      <c r="A28" s="55"/>
      <c r="B28" s="56"/>
      <c r="C28" s="38">
        <v>3</v>
      </c>
      <c r="D28" s="76" t="s">
        <v>89</v>
      </c>
      <c r="E28" s="77"/>
      <c r="F28" s="27">
        <v>6</v>
      </c>
      <c r="G28" s="43"/>
      <c r="H28" s="44"/>
      <c r="I28" s="42"/>
      <c r="J28" s="42"/>
      <c r="K28" s="42"/>
      <c r="L28" s="44"/>
      <c r="M28" s="42"/>
      <c r="N28" s="44"/>
      <c r="O28" s="42"/>
      <c r="P28" s="44"/>
      <c r="Q28" s="41"/>
      <c r="R28" s="42"/>
    </row>
    <row r="29" spans="9:18" ht="11.25" customHeight="1">
      <c r="I29" s="16"/>
      <c r="J29" s="17"/>
      <c r="K29" s="16"/>
      <c r="L29" s="16"/>
      <c r="M29" s="16"/>
      <c r="N29" s="16"/>
      <c r="O29" s="16"/>
      <c r="P29" s="16"/>
      <c r="Q29" s="16"/>
      <c r="R29" s="16"/>
    </row>
    <row r="33" ht="13.5">
      <c r="I33" s="10"/>
    </row>
  </sheetData>
  <sheetProtection/>
  <mergeCells count="123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7 R20 A20:B20 A7:B7">
    <cfRule type="expression" priority="13" dxfId="111" stopIfTrue="1">
      <formula>$R7&gt;$R8</formula>
    </cfRule>
  </conditionalFormatting>
  <conditionalFormatting sqref="R8 R21">
    <cfRule type="expression" priority="14" dxfId="111" stopIfTrue="1">
      <formula>$R8&gt;$R7</formula>
    </cfRule>
  </conditionalFormatting>
  <conditionalFormatting sqref="C20:Q21 C7:Q8">
    <cfRule type="cellIs" priority="15" dxfId="111" operator="greaterThan" stopIfTrue="1">
      <formula>0</formula>
    </cfRule>
  </conditionalFormatting>
  <conditionalFormatting sqref="A8:B8 A21:B21">
    <cfRule type="expression" priority="16" dxfId="111" stopIfTrue="1">
      <formula>$R7&lt;$R8</formula>
    </cfRule>
  </conditionalFormatting>
  <conditionalFormatting sqref="H6">
    <cfRule type="expression" priority="12" dxfId="16" stopIfTrue="1">
      <formula>H7=""</formula>
    </cfRule>
  </conditionalFormatting>
  <conditionalFormatting sqref="H19">
    <cfRule type="expression" priority="11" dxfId="16" stopIfTrue="1">
      <formula>H20=""</formula>
    </cfRule>
  </conditionalFormatting>
  <conditionalFormatting sqref="I11:J12 I14:N15 G10:H15 D11:E12 D14:E15 K10:R12 K13:N13">
    <cfRule type="cellIs" priority="8" dxfId="8" operator="lessThan" stopIfTrue="1">
      <formula>"""0"""</formula>
    </cfRule>
  </conditionalFormatting>
  <conditionalFormatting sqref="O13:R13 O15:R15 Q14:R14">
    <cfRule type="cellIs" priority="7" dxfId="8" operator="lessThan" stopIfTrue="1">
      <formula>"""0"""</formula>
    </cfRule>
  </conditionalFormatting>
  <conditionalFormatting sqref="O14:P14">
    <cfRule type="cellIs" priority="6" dxfId="8" operator="lessThan" stopIfTrue="1">
      <formula>"""0"""</formula>
    </cfRule>
  </conditionalFormatting>
  <conditionalFormatting sqref="I24:J25 I27:N28 G23:H28 D24:E25 D27:E28 K23:R25 K26:N26">
    <cfRule type="cellIs" priority="3" dxfId="8" operator="lessThan" stopIfTrue="1">
      <formula>"""0"""</formula>
    </cfRule>
  </conditionalFormatting>
  <conditionalFormatting sqref="O26:R26 O28:R28 Q27:R27">
    <cfRule type="cellIs" priority="2" dxfId="8" operator="lessThan" stopIfTrue="1">
      <formula>"""0"""</formula>
    </cfRule>
  </conditionalFormatting>
  <conditionalFormatting sqref="O27:P27">
    <cfRule type="cellIs" priority="1" dxfId="8" operator="lessThan" stopIfTrue="1">
      <formula>"""0"""</formula>
    </cfRule>
  </conditionalFormatting>
  <conditionalFormatting sqref="A23:B23 A10:B10">
    <cfRule type="expression" priority="60" dxfId="111" stopIfTrue="1">
      <formula>$R7&gt;$R8</formula>
    </cfRule>
  </conditionalFormatting>
  <conditionalFormatting sqref="A25:B25 A12:B12">
    <cfRule type="expression" priority="61" dxfId="111" stopIfTrue="1">
      <formula>'4.29'!#REF!&gt;$R9</formula>
    </cfRule>
  </conditionalFormatting>
  <conditionalFormatting sqref="A24:B24 A11:B11">
    <cfRule type="expression" priority="62" dxfId="111" stopIfTrue="1">
      <formula>$R8&gt;'4.29'!#REF!</formula>
    </cfRule>
  </conditionalFormatting>
  <conditionalFormatting sqref="A26:B26 A13:B13">
    <cfRule type="expression" priority="63" dxfId="111" stopIfTrue="1">
      <formula>$R7&lt;$R8</formula>
    </cfRule>
  </conditionalFormatting>
  <conditionalFormatting sqref="A28:B28 A15:B15">
    <cfRule type="expression" priority="64" dxfId="111" stopIfTrue="1">
      <formula>'4.29'!#REF!&lt;$R9</formula>
    </cfRule>
  </conditionalFormatting>
  <conditionalFormatting sqref="A27:B27 A14:B14">
    <cfRule type="expression" priority="65" dxfId="111" stopIfTrue="1">
      <formula>$R8&lt;'4.29'!#REF!</formula>
    </cfRule>
  </conditionalFormatting>
  <dataValidations count="4">
    <dataValidation allowBlank="1" showInputMessage="1" showErrorMessage="1" imeMode="halfAlpha" sqref="C20:Q21 C7:Q8 I4:J4 M4:N4 I17:J17 M17:N17 O1 M1 I1"/>
    <dataValidation type="list" allowBlank="1" showInputMessage="1" showErrorMessage="1" sqref="C4 C17">
      <formula1>"回戦,戦,勝戦"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23" t="s">
        <v>103</v>
      </c>
      <c r="B1" s="90" t="s">
        <v>4</v>
      </c>
      <c r="C1" s="90"/>
      <c r="D1" s="90"/>
      <c r="E1" s="90"/>
      <c r="F1" s="90"/>
      <c r="G1" s="90"/>
      <c r="H1" s="5" t="s">
        <v>5</v>
      </c>
      <c r="I1" s="22">
        <v>5</v>
      </c>
      <c r="J1" s="6" t="s">
        <v>6</v>
      </c>
      <c r="K1" s="7">
        <v>2017</v>
      </c>
      <c r="L1" s="8" t="s">
        <v>7</v>
      </c>
      <c r="M1" s="31">
        <v>5</v>
      </c>
      <c r="N1" s="8" t="s">
        <v>0</v>
      </c>
      <c r="O1" s="31">
        <v>3</v>
      </c>
      <c r="P1" s="5" t="s">
        <v>8</v>
      </c>
      <c r="Q1" s="32" t="s">
        <v>104</v>
      </c>
      <c r="R1" s="9" t="s">
        <v>10</v>
      </c>
    </row>
    <row r="2" ht="5.25" customHeight="1"/>
    <row r="3" spans="1:18" ht="18.75" customHeight="1">
      <c r="A3" s="34" t="s">
        <v>44</v>
      </c>
      <c r="K3" s="91" t="s">
        <v>11</v>
      </c>
      <c r="L3" s="91"/>
      <c r="M3" s="92" t="s">
        <v>46</v>
      </c>
      <c r="N3" s="92"/>
      <c r="O3" s="92"/>
      <c r="P3" s="92"/>
      <c r="Q3" s="92"/>
      <c r="R3" s="24" t="s">
        <v>12</v>
      </c>
    </row>
    <row r="4" spans="1:18" ht="18.75" customHeight="1">
      <c r="A4" s="19"/>
      <c r="B4" s="35" t="s">
        <v>27</v>
      </c>
      <c r="C4" s="20" t="s">
        <v>3</v>
      </c>
      <c r="E4" s="71" t="s">
        <v>1</v>
      </c>
      <c r="F4" s="71"/>
      <c r="G4" s="72" t="s">
        <v>13</v>
      </c>
      <c r="H4" s="72"/>
      <c r="I4" s="73">
        <v>0.4166666666666667</v>
      </c>
      <c r="J4" s="73"/>
      <c r="K4" s="74" t="s">
        <v>14</v>
      </c>
      <c r="L4" s="74"/>
      <c r="M4" s="73">
        <v>0.5118055555555555</v>
      </c>
      <c r="N4" s="73"/>
      <c r="O4" s="74" t="s">
        <v>15</v>
      </c>
      <c r="P4" s="74"/>
      <c r="Q4" s="75">
        <f>SUM(M4-I4)</f>
        <v>0.09513888888888883</v>
      </c>
      <c r="R4" s="75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82" t="s">
        <v>28</v>
      </c>
      <c r="B6" s="83"/>
      <c r="C6" s="1" t="s">
        <v>29</v>
      </c>
      <c r="D6" s="2" t="s">
        <v>30</v>
      </c>
      <c r="E6" s="3" t="s">
        <v>31</v>
      </c>
      <c r="F6" s="1" t="s">
        <v>32</v>
      </c>
      <c r="G6" s="2" t="s">
        <v>33</v>
      </c>
      <c r="H6" s="18" t="s">
        <v>34</v>
      </c>
      <c r="I6" s="1" t="s">
        <v>35</v>
      </c>
      <c r="J6" s="2" t="s">
        <v>36</v>
      </c>
      <c r="K6" s="3" t="s">
        <v>37</v>
      </c>
      <c r="L6" s="1" t="s">
        <v>38</v>
      </c>
      <c r="M6" s="13" t="s">
        <v>39</v>
      </c>
      <c r="N6" s="14" t="s">
        <v>40</v>
      </c>
      <c r="O6" s="21" t="s">
        <v>41</v>
      </c>
      <c r="P6" s="13" t="s">
        <v>42</v>
      </c>
      <c r="Q6" s="14" t="s">
        <v>43</v>
      </c>
      <c r="R6" s="15" t="s">
        <v>16</v>
      </c>
    </row>
    <row r="7" spans="1:18" ht="27.75" customHeight="1">
      <c r="A7" s="69" t="s">
        <v>121</v>
      </c>
      <c r="B7" s="70"/>
      <c r="C7" s="39">
        <v>1</v>
      </c>
      <c r="D7" s="40">
        <v>0</v>
      </c>
      <c r="E7" s="30">
        <v>0</v>
      </c>
      <c r="F7" s="39">
        <v>0</v>
      </c>
      <c r="G7" s="40">
        <v>0</v>
      </c>
      <c r="H7" s="30">
        <v>0</v>
      </c>
      <c r="I7" s="39">
        <v>0</v>
      </c>
      <c r="J7" s="40">
        <v>0</v>
      </c>
      <c r="K7" s="30">
        <v>0</v>
      </c>
      <c r="L7" s="39">
        <v>0</v>
      </c>
      <c r="M7" s="40"/>
      <c r="N7" s="30"/>
      <c r="O7" s="84" t="s">
        <v>163</v>
      </c>
      <c r="P7" s="85"/>
      <c r="Q7" s="86"/>
      <c r="R7" s="33">
        <f>SUM(C7:Q7)</f>
        <v>1</v>
      </c>
    </row>
    <row r="8" spans="1:18" ht="27.75" customHeight="1">
      <c r="A8" s="69" t="s">
        <v>52</v>
      </c>
      <c r="B8" s="70"/>
      <c r="C8" s="28">
        <v>0</v>
      </c>
      <c r="D8" s="29">
        <v>0</v>
      </c>
      <c r="E8" s="30">
        <v>0</v>
      </c>
      <c r="F8" s="28">
        <v>0</v>
      </c>
      <c r="G8" s="29">
        <v>0</v>
      </c>
      <c r="H8" s="30">
        <v>0</v>
      </c>
      <c r="I8" s="28">
        <v>0</v>
      </c>
      <c r="J8" s="29">
        <v>0</v>
      </c>
      <c r="K8" s="30">
        <v>1</v>
      </c>
      <c r="L8" s="28" t="s">
        <v>90</v>
      </c>
      <c r="M8" s="29"/>
      <c r="N8" s="30"/>
      <c r="O8" s="87"/>
      <c r="P8" s="88"/>
      <c r="Q8" s="89"/>
      <c r="R8" s="33">
        <v>2</v>
      </c>
    </row>
    <row r="9" spans="1:18" ht="21" customHeight="1">
      <c r="A9" s="82" t="s">
        <v>105</v>
      </c>
      <c r="B9" s="83"/>
      <c r="C9" s="61" t="s">
        <v>18</v>
      </c>
      <c r="D9" s="62"/>
      <c r="E9" s="62"/>
      <c r="F9" s="62"/>
      <c r="G9" s="62"/>
      <c r="H9" s="63"/>
      <c r="I9" s="64" t="s">
        <v>19</v>
      </c>
      <c r="J9" s="65"/>
      <c r="K9" s="66" t="s">
        <v>122</v>
      </c>
      <c r="L9" s="67"/>
      <c r="M9" s="68" t="s">
        <v>21</v>
      </c>
      <c r="N9" s="67"/>
      <c r="O9" s="64" t="s">
        <v>123</v>
      </c>
      <c r="P9" s="62"/>
      <c r="Q9" s="62"/>
      <c r="R9" s="65"/>
    </row>
    <row r="10" spans="1:18" ht="16.5" customHeight="1">
      <c r="A10" s="53" t="str">
        <f>A7</f>
        <v>滝　川</v>
      </c>
      <c r="B10" s="59"/>
      <c r="C10" s="36" t="s">
        <v>23</v>
      </c>
      <c r="D10" s="80" t="s">
        <v>142</v>
      </c>
      <c r="E10" s="81"/>
      <c r="F10" s="25">
        <v>4</v>
      </c>
      <c r="G10" s="57"/>
      <c r="H10" s="58"/>
      <c r="I10" s="46" t="s">
        <v>137</v>
      </c>
      <c r="J10" s="46"/>
      <c r="K10" s="46"/>
      <c r="L10" s="58"/>
      <c r="M10" s="46"/>
      <c r="N10" s="58"/>
      <c r="O10" s="46"/>
      <c r="P10" s="58"/>
      <c r="Q10" s="45"/>
      <c r="R10" s="46"/>
    </row>
    <row r="11" spans="1:18" ht="16.5" customHeight="1">
      <c r="A11" s="53"/>
      <c r="B11" s="59"/>
      <c r="C11" s="37">
        <v>2</v>
      </c>
      <c r="D11" s="78" t="s">
        <v>91</v>
      </c>
      <c r="E11" s="79"/>
      <c r="F11" s="26">
        <v>5</v>
      </c>
      <c r="G11" s="47"/>
      <c r="H11" s="48"/>
      <c r="I11" s="50" t="s">
        <v>50</v>
      </c>
      <c r="J11" s="50"/>
      <c r="K11" s="50"/>
      <c r="L11" s="48"/>
      <c r="M11" s="50"/>
      <c r="N11" s="48"/>
      <c r="O11" s="50"/>
      <c r="P11" s="48"/>
      <c r="Q11" s="49"/>
      <c r="R11" s="50"/>
    </row>
    <row r="12" spans="1:18" ht="16.5" customHeight="1">
      <c r="A12" s="55"/>
      <c r="B12" s="60"/>
      <c r="C12" s="38">
        <v>3</v>
      </c>
      <c r="D12" s="76"/>
      <c r="E12" s="77"/>
      <c r="F12" s="27">
        <v>6</v>
      </c>
      <c r="G12" s="43"/>
      <c r="H12" s="44"/>
      <c r="I12" s="42"/>
      <c r="J12" s="42"/>
      <c r="K12" s="42"/>
      <c r="L12" s="44"/>
      <c r="M12" s="42"/>
      <c r="N12" s="44"/>
      <c r="O12" s="42"/>
      <c r="P12" s="44"/>
      <c r="Q12" s="41"/>
      <c r="R12" s="42"/>
    </row>
    <row r="13" spans="1:18" ht="16.5" customHeight="1">
      <c r="A13" s="51" t="str">
        <f>A8</f>
        <v>育　英</v>
      </c>
      <c r="B13" s="52"/>
      <c r="C13" s="36" t="s">
        <v>23</v>
      </c>
      <c r="D13" s="80" t="s">
        <v>160</v>
      </c>
      <c r="E13" s="81"/>
      <c r="F13" s="25">
        <v>4</v>
      </c>
      <c r="G13" s="57"/>
      <c r="H13" s="58"/>
      <c r="I13" s="46" t="s">
        <v>161</v>
      </c>
      <c r="J13" s="46"/>
      <c r="K13" s="46"/>
      <c r="L13" s="58"/>
      <c r="M13" s="46"/>
      <c r="N13" s="58"/>
      <c r="O13" s="46" t="s">
        <v>92</v>
      </c>
      <c r="P13" s="58"/>
      <c r="Q13" s="45"/>
      <c r="R13" s="46"/>
    </row>
    <row r="14" spans="1:18" ht="16.5" customHeight="1">
      <c r="A14" s="53"/>
      <c r="B14" s="54"/>
      <c r="C14" s="37">
        <v>2</v>
      </c>
      <c r="D14" s="78" t="s">
        <v>93</v>
      </c>
      <c r="E14" s="79"/>
      <c r="F14" s="26">
        <v>5</v>
      </c>
      <c r="G14" s="47"/>
      <c r="H14" s="48"/>
      <c r="I14" s="50" t="s">
        <v>91</v>
      </c>
      <c r="J14" s="50"/>
      <c r="K14" s="50"/>
      <c r="L14" s="48"/>
      <c r="M14" s="50"/>
      <c r="N14" s="48"/>
      <c r="O14" s="50"/>
      <c r="P14" s="48"/>
      <c r="Q14" s="49"/>
      <c r="R14" s="50"/>
    </row>
    <row r="15" spans="1:18" ht="16.5" customHeight="1">
      <c r="A15" s="55"/>
      <c r="B15" s="56"/>
      <c r="C15" s="38">
        <v>3</v>
      </c>
      <c r="D15" s="76"/>
      <c r="E15" s="77"/>
      <c r="F15" s="27">
        <v>6</v>
      </c>
      <c r="G15" s="43"/>
      <c r="H15" s="44"/>
      <c r="I15" s="42"/>
      <c r="J15" s="42"/>
      <c r="K15" s="42"/>
      <c r="L15" s="44"/>
      <c r="M15" s="42"/>
      <c r="N15" s="44"/>
      <c r="O15" s="42"/>
      <c r="P15" s="44"/>
      <c r="Q15" s="41"/>
      <c r="R15" s="42"/>
    </row>
    <row r="16" spans="9:18" ht="11.25" customHeight="1">
      <c r="I16" s="16"/>
      <c r="J16" s="17"/>
      <c r="K16" s="16"/>
      <c r="L16" s="16"/>
      <c r="M16" s="16"/>
      <c r="N16" s="16"/>
      <c r="O16" s="16"/>
      <c r="P16" s="16"/>
      <c r="Q16" s="16"/>
      <c r="R16" s="16"/>
    </row>
    <row r="17" spans="1:18" ht="18.75" customHeight="1">
      <c r="A17" s="19"/>
      <c r="B17" s="35" t="s">
        <v>27</v>
      </c>
      <c r="C17" s="20" t="s">
        <v>3</v>
      </c>
      <c r="E17" s="71" t="s">
        <v>24</v>
      </c>
      <c r="F17" s="71"/>
      <c r="G17" s="72" t="s">
        <v>13</v>
      </c>
      <c r="H17" s="72"/>
      <c r="I17" s="73">
        <v>0.5472222222222223</v>
      </c>
      <c r="J17" s="73"/>
      <c r="K17" s="74" t="s">
        <v>14</v>
      </c>
      <c r="L17" s="74"/>
      <c r="M17" s="73">
        <v>0.6097222222222223</v>
      </c>
      <c r="N17" s="73"/>
      <c r="O17" s="74" t="s">
        <v>15</v>
      </c>
      <c r="P17" s="74"/>
      <c r="Q17" s="75">
        <f>SUM(M17-I17)</f>
        <v>0.0625</v>
      </c>
      <c r="R17" s="75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82" t="s">
        <v>28</v>
      </c>
      <c r="B19" s="83"/>
      <c r="C19" s="1" t="s">
        <v>29</v>
      </c>
      <c r="D19" s="2" t="s">
        <v>30</v>
      </c>
      <c r="E19" s="3" t="s">
        <v>31</v>
      </c>
      <c r="F19" s="1" t="s">
        <v>32</v>
      </c>
      <c r="G19" s="2" t="s">
        <v>33</v>
      </c>
      <c r="H19" s="14" t="s">
        <v>117</v>
      </c>
      <c r="I19" s="21" t="s">
        <v>118</v>
      </c>
      <c r="J19" s="13" t="s">
        <v>119</v>
      </c>
      <c r="K19" s="14" t="s">
        <v>120</v>
      </c>
      <c r="L19" s="21" t="s">
        <v>38</v>
      </c>
      <c r="M19" s="13" t="s">
        <v>39</v>
      </c>
      <c r="N19" s="14" t="s">
        <v>40</v>
      </c>
      <c r="O19" s="21" t="s">
        <v>41</v>
      </c>
      <c r="P19" s="13" t="s">
        <v>42</v>
      </c>
      <c r="Q19" s="14" t="s">
        <v>43</v>
      </c>
      <c r="R19" s="15" t="s">
        <v>16</v>
      </c>
    </row>
    <row r="20" spans="1:18" ht="27.75" customHeight="1">
      <c r="A20" s="69" t="s">
        <v>80</v>
      </c>
      <c r="B20" s="70"/>
      <c r="C20" s="28">
        <v>2</v>
      </c>
      <c r="D20" s="29">
        <v>5</v>
      </c>
      <c r="E20" s="30">
        <v>1</v>
      </c>
      <c r="F20" s="28">
        <v>4</v>
      </c>
      <c r="G20" s="29">
        <v>3</v>
      </c>
      <c r="H20" s="30"/>
      <c r="I20" s="84" t="s">
        <v>164</v>
      </c>
      <c r="J20" s="85"/>
      <c r="K20" s="86"/>
      <c r="L20" s="28"/>
      <c r="M20" s="29"/>
      <c r="N20" s="30"/>
      <c r="O20" s="28"/>
      <c r="P20" s="29"/>
      <c r="Q20" s="30"/>
      <c r="R20" s="33">
        <f>SUM(C20:Q20)</f>
        <v>15</v>
      </c>
    </row>
    <row r="21" spans="1:18" ht="27.75" customHeight="1">
      <c r="A21" s="69" t="s">
        <v>67</v>
      </c>
      <c r="B21" s="70"/>
      <c r="C21" s="28">
        <v>1</v>
      </c>
      <c r="D21" s="29">
        <v>3</v>
      </c>
      <c r="E21" s="30">
        <v>0</v>
      </c>
      <c r="F21" s="28">
        <v>1</v>
      </c>
      <c r="G21" s="29">
        <v>0</v>
      </c>
      <c r="H21" s="30"/>
      <c r="I21" s="87"/>
      <c r="J21" s="88"/>
      <c r="K21" s="89"/>
      <c r="L21" s="28"/>
      <c r="M21" s="29"/>
      <c r="N21" s="30"/>
      <c r="O21" s="28"/>
      <c r="P21" s="29"/>
      <c r="Q21" s="30"/>
      <c r="R21" s="33">
        <f>SUM(C21:Q21)</f>
        <v>5</v>
      </c>
    </row>
    <row r="22" spans="1:18" ht="21" customHeight="1">
      <c r="A22" s="82" t="s">
        <v>105</v>
      </c>
      <c r="B22" s="83"/>
      <c r="C22" s="61" t="s">
        <v>18</v>
      </c>
      <c r="D22" s="62"/>
      <c r="E22" s="62"/>
      <c r="F22" s="62"/>
      <c r="G22" s="62"/>
      <c r="H22" s="63"/>
      <c r="I22" s="64" t="s">
        <v>19</v>
      </c>
      <c r="J22" s="65"/>
      <c r="K22" s="66" t="s">
        <v>122</v>
      </c>
      <c r="L22" s="67"/>
      <c r="M22" s="68" t="s">
        <v>21</v>
      </c>
      <c r="N22" s="67"/>
      <c r="O22" s="64" t="s">
        <v>123</v>
      </c>
      <c r="P22" s="62"/>
      <c r="Q22" s="62"/>
      <c r="R22" s="65"/>
    </row>
    <row r="23" spans="1:18" ht="16.5" customHeight="1">
      <c r="A23" s="53" t="str">
        <f>A20</f>
        <v>社</v>
      </c>
      <c r="B23" s="59"/>
      <c r="C23" s="36" t="s">
        <v>23</v>
      </c>
      <c r="D23" s="80" t="s">
        <v>155</v>
      </c>
      <c r="E23" s="81"/>
      <c r="F23" s="25">
        <v>4</v>
      </c>
      <c r="G23" s="57"/>
      <c r="H23" s="58"/>
      <c r="I23" s="46" t="s">
        <v>156</v>
      </c>
      <c r="J23" s="46"/>
      <c r="K23" s="46" t="s">
        <v>94</v>
      </c>
      <c r="L23" s="58"/>
      <c r="M23" s="46" t="s">
        <v>53</v>
      </c>
      <c r="N23" s="58"/>
      <c r="O23" s="46" t="s">
        <v>86</v>
      </c>
      <c r="P23" s="58"/>
      <c r="Q23" s="45"/>
      <c r="R23" s="46"/>
    </row>
    <row r="24" spans="1:18" ht="16.5" customHeight="1">
      <c r="A24" s="53"/>
      <c r="B24" s="59"/>
      <c r="C24" s="37">
        <v>2</v>
      </c>
      <c r="D24" s="78" t="s">
        <v>85</v>
      </c>
      <c r="E24" s="79"/>
      <c r="F24" s="26">
        <v>5</v>
      </c>
      <c r="G24" s="47"/>
      <c r="H24" s="48"/>
      <c r="I24" s="50"/>
      <c r="J24" s="50"/>
      <c r="K24" s="50"/>
      <c r="L24" s="48"/>
      <c r="M24" s="50" t="s">
        <v>84</v>
      </c>
      <c r="N24" s="48"/>
      <c r="O24" s="50" t="s">
        <v>95</v>
      </c>
      <c r="P24" s="48"/>
      <c r="Q24" s="49"/>
      <c r="R24" s="50"/>
    </row>
    <row r="25" spans="1:18" ht="16.5" customHeight="1">
      <c r="A25" s="55"/>
      <c r="B25" s="60"/>
      <c r="C25" s="38">
        <v>3</v>
      </c>
      <c r="D25" s="76"/>
      <c r="E25" s="77"/>
      <c r="F25" s="27">
        <v>6</v>
      </c>
      <c r="G25" s="43"/>
      <c r="H25" s="44"/>
      <c r="I25" s="42"/>
      <c r="J25" s="42"/>
      <c r="K25" s="42"/>
      <c r="L25" s="44"/>
      <c r="M25" s="42"/>
      <c r="N25" s="44"/>
      <c r="O25" s="42" t="s">
        <v>96</v>
      </c>
      <c r="P25" s="44"/>
      <c r="Q25" s="41"/>
      <c r="R25" s="42"/>
    </row>
    <row r="26" spans="1:18" ht="16.5" customHeight="1">
      <c r="A26" s="51" t="str">
        <f>A21</f>
        <v>神港学園</v>
      </c>
      <c r="B26" s="52"/>
      <c r="C26" s="36" t="s">
        <v>23</v>
      </c>
      <c r="D26" s="80" t="s">
        <v>162</v>
      </c>
      <c r="E26" s="81"/>
      <c r="F26" s="25">
        <v>4</v>
      </c>
      <c r="G26" s="57"/>
      <c r="H26" s="58"/>
      <c r="I26" s="46" t="s">
        <v>143</v>
      </c>
      <c r="J26" s="46"/>
      <c r="K26" s="46"/>
      <c r="L26" s="58"/>
      <c r="M26" s="46"/>
      <c r="N26" s="58"/>
      <c r="O26" s="46" t="s">
        <v>51</v>
      </c>
      <c r="P26" s="58"/>
      <c r="Q26" s="45"/>
      <c r="R26" s="46"/>
    </row>
    <row r="27" spans="1:18" ht="16.5" customHeight="1">
      <c r="A27" s="53"/>
      <c r="B27" s="54"/>
      <c r="C27" s="37">
        <v>2</v>
      </c>
      <c r="D27" s="78" t="s">
        <v>97</v>
      </c>
      <c r="E27" s="79"/>
      <c r="F27" s="26">
        <v>5</v>
      </c>
      <c r="G27" s="47"/>
      <c r="H27" s="48"/>
      <c r="I27" s="50"/>
      <c r="J27" s="50"/>
      <c r="K27" s="50"/>
      <c r="L27" s="48"/>
      <c r="M27" s="50"/>
      <c r="N27" s="48"/>
      <c r="O27" s="50" t="s">
        <v>97</v>
      </c>
      <c r="P27" s="48"/>
      <c r="Q27" s="49"/>
      <c r="R27" s="50"/>
    </row>
    <row r="28" spans="1:18" ht="16.5" customHeight="1">
      <c r="A28" s="55"/>
      <c r="B28" s="56"/>
      <c r="C28" s="38">
        <v>3</v>
      </c>
      <c r="D28" s="76" t="s">
        <v>98</v>
      </c>
      <c r="E28" s="77"/>
      <c r="F28" s="27">
        <v>6</v>
      </c>
      <c r="G28" s="43"/>
      <c r="H28" s="44"/>
      <c r="I28" s="42"/>
      <c r="J28" s="42"/>
      <c r="K28" s="42"/>
      <c r="L28" s="44"/>
      <c r="M28" s="42"/>
      <c r="N28" s="44"/>
      <c r="O28" s="42"/>
      <c r="P28" s="44"/>
      <c r="Q28" s="41"/>
      <c r="R28" s="42"/>
    </row>
    <row r="29" spans="9:18" ht="11.25" customHeight="1">
      <c r="I29" s="16"/>
      <c r="J29" s="17"/>
      <c r="K29" s="16"/>
      <c r="L29" s="16"/>
      <c r="M29" s="16"/>
      <c r="N29" s="16"/>
      <c r="O29" s="16"/>
      <c r="P29" s="16"/>
      <c r="Q29" s="16"/>
      <c r="R29" s="16"/>
    </row>
  </sheetData>
  <sheetProtection/>
  <mergeCells count="125">
    <mergeCell ref="Q28:R28"/>
    <mergeCell ref="D28:E28"/>
    <mergeCell ref="G28:H28"/>
    <mergeCell ref="O7:Q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Q17:R17"/>
    <mergeCell ref="D15:E15"/>
    <mergeCell ref="G15:H15"/>
    <mergeCell ref="O22:R22"/>
    <mergeCell ref="A19:B19"/>
    <mergeCell ref="A20:B20"/>
    <mergeCell ref="A21:B21"/>
    <mergeCell ref="E17:F17"/>
    <mergeCell ref="G17:H17"/>
    <mergeCell ref="I17:J17"/>
    <mergeCell ref="K17:L17"/>
    <mergeCell ref="M17:N17"/>
    <mergeCell ref="O17:P17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A13:B15"/>
    <mergeCell ref="D13:E13"/>
    <mergeCell ref="G13:H13"/>
    <mergeCell ref="I13:J13"/>
    <mergeCell ref="K13:L13"/>
    <mergeCell ref="I15:J15"/>
    <mergeCell ref="K15:L15"/>
    <mergeCell ref="O11:P11"/>
    <mergeCell ref="O14:P14"/>
    <mergeCell ref="Q14:R14"/>
    <mergeCell ref="M12:N12"/>
    <mergeCell ref="O12:P12"/>
    <mergeCell ref="Q12:R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O9:R9"/>
    <mergeCell ref="A6:B6"/>
    <mergeCell ref="A7:B7"/>
    <mergeCell ref="A8:B8"/>
    <mergeCell ref="I20:K21"/>
    <mergeCell ref="K12:L12"/>
    <mergeCell ref="A9:B9"/>
    <mergeCell ref="C9:H9"/>
    <mergeCell ref="I9:J9"/>
    <mergeCell ref="K9:L9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R20 A20:B20 A7:B7">
    <cfRule type="expression" priority="20" dxfId="111" stopIfTrue="1">
      <formula>$R7&gt;$R8</formula>
    </cfRule>
  </conditionalFormatting>
  <conditionalFormatting sqref="R8 R21">
    <cfRule type="expression" priority="21" dxfId="111" stopIfTrue="1">
      <formula>$R8&gt;$R7</formula>
    </cfRule>
  </conditionalFormatting>
  <conditionalFormatting sqref="C20:H21 C7:N8">
    <cfRule type="cellIs" priority="22" dxfId="111" operator="greaterThan" stopIfTrue="1">
      <formula>0</formula>
    </cfRule>
  </conditionalFormatting>
  <conditionalFormatting sqref="A8:B8 A21:B21">
    <cfRule type="expression" priority="23" dxfId="111" stopIfTrue="1">
      <formula>$R7&lt;$R8</formula>
    </cfRule>
  </conditionalFormatting>
  <conditionalFormatting sqref="H6">
    <cfRule type="expression" priority="19" dxfId="16" stopIfTrue="1">
      <formula>H7=""</formula>
    </cfRule>
  </conditionalFormatting>
  <conditionalFormatting sqref="O20:O21">
    <cfRule type="cellIs" priority="16" dxfId="111" operator="greaterThan" stopIfTrue="1">
      <formula>0</formula>
    </cfRule>
  </conditionalFormatting>
  <conditionalFormatting sqref="P20:Q21">
    <cfRule type="cellIs" priority="17" dxfId="111" operator="greaterThan" stopIfTrue="1">
      <formula>0</formula>
    </cfRule>
  </conditionalFormatting>
  <conditionalFormatting sqref="I11:J12 I14:N15 G10:H15 D11:E12 D14:E15 K10:R12 K13:N13">
    <cfRule type="cellIs" priority="11" dxfId="8" operator="lessThan" stopIfTrue="1">
      <formula>"""0"""</formula>
    </cfRule>
  </conditionalFormatting>
  <conditionalFormatting sqref="O13:R13 O15:R15 Q14:R14">
    <cfRule type="cellIs" priority="10" dxfId="8" operator="lessThan" stopIfTrue="1">
      <formula>"""0"""</formula>
    </cfRule>
  </conditionalFormatting>
  <conditionalFormatting sqref="O14:P14">
    <cfRule type="cellIs" priority="9" dxfId="8" operator="lessThan" stopIfTrue="1">
      <formula>"""0"""</formula>
    </cfRule>
  </conditionalFormatting>
  <conditionalFormatting sqref="I24:J25 I27:N28 G23:H28 D24:E25 D27:E28 K23:R25 K26:N26">
    <cfRule type="cellIs" priority="6" dxfId="8" operator="lessThan" stopIfTrue="1">
      <formula>"""0"""</formula>
    </cfRule>
  </conditionalFormatting>
  <conditionalFormatting sqref="O26:R26 O28:R28 Q27:R27">
    <cfRule type="cellIs" priority="5" dxfId="8" operator="lessThan" stopIfTrue="1">
      <formula>"""0"""</formula>
    </cfRule>
  </conditionalFormatting>
  <conditionalFormatting sqref="O27:P27">
    <cfRule type="cellIs" priority="4" dxfId="8" operator="lessThan" stopIfTrue="1">
      <formula>"""0"""</formula>
    </cfRule>
  </conditionalFormatting>
  <conditionalFormatting sqref="A23:B23 A10:B10">
    <cfRule type="expression" priority="36" dxfId="111" stopIfTrue="1">
      <formula>$R7&gt;$R8</formula>
    </cfRule>
  </conditionalFormatting>
  <conditionalFormatting sqref="A25:B25 A12:B12">
    <cfRule type="expression" priority="37" dxfId="111" stopIfTrue="1">
      <formula>'5.3(準々決)'!#REF!&gt;$R9</formula>
    </cfRule>
  </conditionalFormatting>
  <conditionalFormatting sqref="A24:B24 A11:B11">
    <cfRule type="expression" priority="38" dxfId="111" stopIfTrue="1">
      <formula>$R8&gt;'5.3(準々決)'!#REF!</formula>
    </cfRule>
  </conditionalFormatting>
  <conditionalFormatting sqref="A26:B26 A13:B13">
    <cfRule type="expression" priority="39" dxfId="111" stopIfTrue="1">
      <formula>$R7&lt;$R8</formula>
    </cfRule>
  </conditionalFormatting>
  <conditionalFormatting sqref="A28:B28 A15:B15">
    <cfRule type="expression" priority="40" dxfId="111" stopIfTrue="1">
      <formula>'5.3(準々決)'!#REF!&lt;$R9</formula>
    </cfRule>
  </conditionalFormatting>
  <conditionalFormatting sqref="A27:B27 A14:B14">
    <cfRule type="expression" priority="41" dxfId="111" stopIfTrue="1">
      <formula>$R8&lt;'5.3(準々決)'!#REF!</formula>
    </cfRule>
  </conditionalFormatting>
  <conditionalFormatting sqref="L20:L21">
    <cfRule type="cellIs" priority="1" dxfId="111" operator="greaterThan" stopIfTrue="1">
      <formula>0</formula>
    </cfRule>
  </conditionalFormatting>
  <conditionalFormatting sqref="M20:N21">
    <cfRule type="cellIs" priority="2" dxfId="111" operator="greaterThan" stopIfTrue="1">
      <formula>0</formula>
    </cfRule>
  </conditionalFormatting>
  <dataValidations count="5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L20:Q21 C7:N8 C20:H21"/>
    <dataValidation type="list" allowBlank="1" showInputMessage="1" showErrorMessage="1" sqref="A4 A17">
      <formula1>"（東兵庫）,（西兵庫）"</formula1>
    </dataValidation>
    <dataValidation allowBlank="1" showErrorMessage="1" sqref="I20:K21">
      <formula1>0</formula1>
      <formula2>0</formula2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2014-10-01T07:52:56Z</cp:lastPrinted>
  <dcterms:created xsi:type="dcterms:W3CDTF">2006-04-29T05:34:11Z</dcterms:created>
  <dcterms:modified xsi:type="dcterms:W3CDTF">2017-10-02T06:55:39Z</dcterms:modified>
  <cp:category/>
  <cp:version/>
  <cp:contentType/>
  <cp:contentStatus/>
</cp:coreProperties>
</file>